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SICID'!$A$1:$H$95</definedName>
    <definedName name="_xlnm.Print_Area" localSheetId="2">'Stratigrafia pendenti SICID'!$A$1:$O$65</definedName>
    <definedName name="_xlnm.Print_Area" localSheetId="1">'Variazione pendenti SICID'!$A$1:$G$20</definedName>
    <definedName name="_xlnm.Print_Titles" localSheetId="0">'Flussi SICID'!$1:$6</definedName>
    <definedName name="_xlnm.Print_Titles" localSheetId="2">'Stratigrafia pendenti SICID'!$6:$6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J20" i="1"/>
  <c r="K20" i="1"/>
  <c r="L20" i="1"/>
  <c r="M20" i="1"/>
  <c r="N20" i="1"/>
  <c r="O20" i="1"/>
  <c r="O84" i="1" l="1"/>
  <c r="N84" i="1"/>
  <c r="M84" i="1"/>
  <c r="L84" i="1"/>
  <c r="K84" i="1"/>
  <c r="J84" i="1"/>
  <c r="I84" i="1"/>
  <c r="H84" i="1"/>
  <c r="G84" i="1"/>
  <c r="F84" i="1"/>
  <c r="E84" i="1"/>
  <c r="D84" i="1"/>
  <c r="C84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F16" i="7" l="1"/>
  <c r="F15" i="7"/>
  <c r="F14" i="7"/>
  <c r="E94" i="6"/>
  <c r="E85" i="6"/>
  <c r="E76" i="6"/>
  <c r="C94" i="6" l="1"/>
  <c r="G94" i="6"/>
  <c r="C85" i="6"/>
  <c r="G85" i="6"/>
  <c r="C76" i="6"/>
  <c r="G76" i="6"/>
  <c r="F13" i="7" l="1"/>
  <c r="F12" i="7"/>
  <c r="F11" i="7"/>
  <c r="F10" i="7"/>
  <c r="G67" i="6" l="1"/>
  <c r="E67" i="6"/>
  <c r="C67" i="6"/>
  <c r="G31" i="6"/>
  <c r="E31" i="6"/>
  <c r="C31" i="6"/>
  <c r="G22" i="6"/>
  <c r="E22" i="6"/>
  <c r="C22" i="6"/>
  <c r="F9" i="7" l="1"/>
  <c r="F8" i="7"/>
  <c r="F7" i="7"/>
  <c r="G13" i="6" l="1"/>
  <c r="E13" i="6"/>
  <c r="C13" i="6"/>
  <c r="E40" i="6" l="1"/>
  <c r="C49" i="6"/>
  <c r="G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<sst xmlns="http://schemas.openxmlformats.org/spreadsheetml/2006/main" count="222" uniqueCount="44">
  <si>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</si>
  <si>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</si>
  <si>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CIVILE - Area SICID al netto dell'attività del Giudice tutelare, dell'Accertamento Tecnico Preventivo in materia di previdenza e della verbalizzazione di dichiarazione giurata</t>
  </si>
  <si>
    <t>Ufficio</t>
  </si>
  <si>
    <t>Ruolo</t>
  </si>
  <si>
    <t>Corte d'Appello di Firenze</t>
  </si>
  <si>
    <t>AFFARI CONTENZIOSI</t>
  </si>
  <si>
    <t>LAVORO</t>
  </si>
  <si>
    <t>PREVIDENZA E ASSISTENZA</t>
  </si>
  <si>
    <t>AFFARI DI VOLONTARIA GIURISDIZIONE</t>
  </si>
  <si>
    <t>TOTALE AREA SICID</t>
  </si>
  <si>
    <t>Clearance rate (definiti / iscritti)</t>
  </si>
  <si>
    <t>Tribunale Ordinario di Arezzo</t>
  </si>
  <si>
    <t>Tribunale Ordinario di Agrigento</t>
  </si>
  <si>
    <t>PROCEDIMENTI SPECIALI SOMMARI</t>
  </si>
  <si>
    <t>Tribunale Ordinario di Firenze</t>
  </si>
  <si>
    <t>Tribunale Ordinario di Marsala</t>
  </si>
  <si>
    <t>Tribunale Ordinario di Grosseto</t>
  </si>
  <si>
    <t>Tribunale Ordinario di Livorno</t>
  </si>
  <si>
    <t>Tribunale Ordinario di Sciacca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</si>
  <si>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</si>
  <si>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</si>
  <si>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</si>
  <si>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</si>
  <si>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</si>
  <si>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Variazione pendenti</t>
  </si>
  <si>
    <t>Variazione</t>
  </si>
  <si>
    <t>Stratigrafia delle pendenze</t>
  </si>
  <si>
    <t>TOTALE</t>
  </si>
  <si>
    <t>TOTALE PENDENTI AREA SICID</t>
  </si>
  <si>
    <t>Incidenza percentuali delle classi</t>
  </si>
  <si>
    <t>Iscritti _x000D_
2020</t>
  </si>
  <si>
    <t>Definiti _x000D_
 2020</t>
  </si>
  <si>
    <t>Iscritti 
2021</t>
  </si>
  <si>
    <t>Definiti
2021</t>
  </si>
  <si>
    <t>Pendenti al 31/12/2019</t>
  </si>
  <si>
    <t>Fino al 2011</t>
  </si>
  <si>
    <t>Anni 2020 - 30 giugno 2022</t>
  </si>
  <si>
    <t>Iscritti _x000D_
gen - giu 2022</t>
  </si>
  <si>
    <t>Definiti _x000D_
gen - giu 2022</t>
  </si>
  <si>
    <t>Pendenti al 30 giugno 2022</t>
  </si>
  <si>
    <t>Pendenti al 30/06/2022</t>
  </si>
  <si>
    <t>Ultimo aggiornamento del sistema di rilevazione avvenuto il 12 settembre 2022</t>
  </si>
  <si>
    <t>Fonte: Ministero della Giustizia - Dipartimento per la transizione digitale della giustizia, l’analisi statistica e le politiche di coesione - Direzione Generale di Statistica e Analisi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</si>
</sst>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</cellStyleXfs>
  <cellXfs count="5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0" fontId="9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3" fontId="10" fillId="0" borderId="3" xfId="0" applyNumberFormat="1" applyFont="1" applyBorder="1" applyAlignment="1">
      <alignment horizontal="center" vertical="center"/>
    </xf>
    <xf numFmtId="0" fontId="12" fillId="0" borderId="0" xfId="2" applyFont="1" applyAlignment="1"/>
    <xf numFmtId="0" fontId="14" fillId="0" borderId="1" xfId="0" applyFont="1" applyBorder="1" applyAlignment="1">
      <alignment horizontal="right" vertical="center" wrapText="1"/>
    </xf>
    <xf numFmtId="0" fontId="3" fillId="0" borderId="0" xfId="4" applyFont="1" applyFill="1"/>
    <xf numFmtId="0" fontId="3" fillId="0" borderId="0" xfId="3" applyFont="1" applyFill="1"/>
    <xf numFmtId="14" fontId="3" fillId="0" borderId="1" xfId="0" applyNumberFormat="1" applyFont="1" applyBorder="1" applyAlignment="1">
      <alignment horizontal="right" vertical="center" wrapText="1"/>
    </xf>
    <xf numFmtId="0" fontId="11" fillId="0" borderId="0" xfId="2" applyFo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3"/>
    <cellStyle name="Normale 2 2 9" xfId="2"/>
    <cellStyle name="Normale 3" xfId="4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showGridLines="0" tabSelected="1" topLeftCell="A85" zoomScaleNormal="100" workbookViewId="0">
      <selection activeCell="A98" sqref="A98"/>
    </sheetView>
  </sheetViews>
  <sheetFormatPr defaultColWidth="9.140625" defaultRowHeight="12.75" x14ac:dyDescent="0.2"/>
  <cols>
    <col min="1" max="1" width="19.42578125" style="13" customWidth="1"/>
    <col min="2" max="2" width="33.42578125" style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13" style="1" customWidth="1"/>
    <col min="11" max="14" width="9.140625" style="1"/>
    <col min="15" max="16" width="9.140625" style="1" customWidth="1"/>
    <col min="17" max="16384" width="9.140625" style="1"/>
  </cols>
  <sheetData>
    <row r="1" spans="1:18" ht="15.75" x14ac:dyDescent="0.25">
      <c r="A1" s="8" t="s">
        <v>0</v>
      </c>
    </row>
    <row r="2" spans="1:18" ht="15" x14ac:dyDescent="0.25">
      <c r="A2" s="9" t="s">
        <v>1</v>
      </c>
    </row>
    <row r="3" spans="1:18" x14ac:dyDescent="0.2">
      <c r="A3" s="32" t="s">
        <v>2</v>
      </c>
      <c r="B3" s="33"/>
    </row>
    <row r="4" spans="1:18" x14ac:dyDescent="0.2">
      <c r="A4" s="44" t="s">
        <v>37</v>
      </c>
      <c r="B4" s="33"/>
      <c r="E4" s="40"/>
      <c r="F4" s="40"/>
    </row>
    <row r="5" spans="1:18" x14ac:dyDescent="0.2">
      <c r="E5" s="40"/>
      <c r="F5" s="40"/>
    </row>
    <row r="6" spans="1:18" ht="38.25" x14ac:dyDescent="0.2">
      <c r="A6" s="6" t="s">
        <v>3</v>
      </c>
      <c r="B6" s="6" t="s">
        <v>4</v>
      </c>
      <c r="C6" s="43" t="s">
        <v>31</v>
      </c>
      <c r="D6" s="43" t="s">
        <v>32</v>
      </c>
      <c r="E6" s="7" t="s">
        <v>33</v>
      </c>
      <c r="F6" s="7" t="s">
        <v>34</v>
      </c>
      <c r="G6" s="7" t="s">
        <v>38</v>
      </c>
      <c r="H6" s="7" t="s">
        <v>39</v>
      </c>
    </row>
    <row r="7" spans="1:18" x14ac:dyDescent="0.2">
      <c r="A7" s="50" t="s">
        <v>5</v>
      </c>
      <c r="B7" s="3" t="s">
        <v>6</v>
      </c>
      <c r="C7" s="4">
        <v>2279</v>
      </c>
      <c r="D7" s="4">
        <v>2853</v>
      </c>
      <c r="E7" s="4">
        <v>2258</v>
      </c>
      <c r="F7" s="4">
        <v>3140</v>
      </c>
      <c r="G7" s="4">
        <v>1236</v>
      </c>
      <c r="H7" s="4">
        <v>1728</v>
      </c>
      <c r="N7" s="2"/>
      <c r="O7" s="2"/>
      <c r="P7" s="2"/>
      <c r="Q7" s="2"/>
      <c r="R7" s="2"/>
    </row>
    <row r="8" spans="1:18" x14ac:dyDescent="0.2">
      <c r="A8" s="50"/>
      <c r="B8" s="3" t="s">
        <v>7</v>
      </c>
      <c r="C8" s="4">
        <v>532</v>
      </c>
      <c r="D8" s="4">
        <v>530</v>
      </c>
      <c r="E8" s="4">
        <v>571</v>
      </c>
      <c r="F8" s="4">
        <v>577</v>
      </c>
      <c r="G8" s="4">
        <v>242</v>
      </c>
      <c r="H8" s="4">
        <v>334</v>
      </c>
      <c r="N8" s="2"/>
      <c r="O8" s="2"/>
      <c r="P8" s="2"/>
      <c r="Q8" s="2"/>
      <c r="R8" s="2"/>
    </row>
    <row r="9" spans="1:18" x14ac:dyDescent="0.2">
      <c r="A9" s="50"/>
      <c r="B9" s="3" t="s">
        <v>8</v>
      </c>
      <c r="C9" s="4">
        <v>411</v>
      </c>
      <c r="D9" s="4">
        <v>359</v>
      </c>
      <c r="E9" s="4">
        <v>405</v>
      </c>
      <c r="F9" s="4">
        <v>402</v>
      </c>
      <c r="G9" s="4">
        <v>135</v>
      </c>
      <c r="H9" s="4">
        <v>236</v>
      </c>
      <c r="N9" s="2"/>
      <c r="O9" s="2"/>
      <c r="P9" s="2"/>
      <c r="Q9" s="2"/>
      <c r="R9" s="2"/>
    </row>
    <row r="10" spans="1:18" ht="13.5" thickBot="1" x14ac:dyDescent="0.25">
      <c r="A10" s="50"/>
      <c r="B10" s="10" t="s">
        <v>9</v>
      </c>
      <c r="C10" s="11">
        <v>827</v>
      </c>
      <c r="D10" s="11">
        <v>896</v>
      </c>
      <c r="E10" s="35">
        <v>1023</v>
      </c>
      <c r="F10" s="11">
        <v>997</v>
      </c>
      <c r="G10" s="11">
        <v>497</v>
      </c>
      <c r="H10" s="11">
        <v>477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50"/>
      <c r="B11" s="16" t="s">
        <v>10</v>
      </c>
      <c r="C11" s="17">
        <v>4049</v>
      </c>
      <c r="D11" s="17">
        <v>4638</v>
      </c>
      <c r="E11" s="17">
        <v>4257</v>
      </c>
      <c r="F11" s="17">
        <v>5116</v>
      </c>
      <c r="G11" s="17">
        <v>2110</v>
      </c>
      <c r="H11" s="17">
        <v>2775</v>
      </c>
      <c r="N11" s="2"/>
      <c r="O11" s="2"/>
      <c r="P11" s="2"/>
      <c r="Q11" s="2"/>
      <c r="R11" s="2"/>
    </row>
    <row r="12" spans="1:18" ht="7.15" customHeight="1" x14ac:dyDescent="0.2">
      <c r="A12" s="25"/>
      <c r="B12" s="14"/>
      <c r="C12" s="15"/>
      <c r="D12" s="15"/>
      <c r="E12" s="15"/>
      <c r="F12" s="15"/>
      <c r="G12" s="15"/>
      <c r="H12" s="15"/>
      <c r="O12" s="2"/>
      <c r="P12" s="2"/>
      <c r="Q12" s="2"/>
      <c r="R12" s="2"/>
    </row>
    <row r="13" spans="1:18" ht="14.45" customHeight="1" x14ac:dyDescent="0.2">
      <c r="A13" s="25"/>
      <c r="B13" s="18" t="s">
        <v>11</v>
      </c>
      <c r="C13" s="48">
        <f>D11/C11</f>
        <v>1.1454680167942701</v>
      </c>
      <c r="D13" s="49"/>
      <c r="E13" s="48">
        <f>F11/E11</f>
        <v>1.2017852948085506</v>
      </c>
      <c r="F13" s="49"/>
      <c r="G13" s="48">
        <f>H11/G11</f>
        <v>1.3151658767772512</v>
      </c>
      <c r="H13" s="49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50" t="s">
        <v>12</v>
      </c>
      <c r="B15" s="3" t="s">
        <v>6</v>
      </c>
      <c r="C15" s="4">
        <v>1484</v>
      </c>
      <c r="D15" s="4">
        <v>1094</v>
      </c>
      <c r="E15" s="4">
        <v>1744</v>
      </c>
      <c r="F15" s="4">
        <v>2382</v>
      </c>
      <c r="G15" s="4">
        <v>813</v>
      </c>
      <c r="H15" s="4">
        <v>1298</v>
      </c>
      <c r="N15" s="2"/>
      <c r="O15" s="2"/>
      <c r="P15" s="2"/>
      <c r="Q15" s="2"/>
      <c r="R15" s="2"/>
    </row>
    <row r="16" spans="1:18" x14ac:dyDescent="0.2">
      <c r="A16" s="50" t="s">
        <v>13</v>
      </c>
      <c r="B16" s="3" t="s">
        <v>7</v>
      </c>
      <c r="C16" s="4">
        <v>684</v>
      </c>
      <c r="D16" s="4">
        <v>826</v>
      </c>
      <c r="E16" s="4">
        <v>456</v>
      </c>
      <c r="F16" s="4">
        <v>620</v>
      </c>
      <c r="G16" s="4">
        <v>260</v>
      </c>
      <c r="H16" s="4">
        <v>262</v>
      </c>
      <c r="N16" s="2"/>
      <c r="O16" s="2"/>
      <c r="P16" s="2"/>
      <c r="Q16" s="2"/>
      <c r="R16" s="2"/>
    </row>
    <row r="17" spans="1:18" x14ac:dyDescent="0.2">
      <c r="A17" s="50"/>
      <c r="B17" s="3" t="s">
        <v>8</v>
      </c>
      <c r="C17" s="4">
        <v>129</v>
      </c>
      <c r="D17" s="4">
        <v>191</v>
      </c>
      <c r="E17" s="4">
        <v>143</v>
      </c>
      <c r="F17" s="4">
        <v>197</v>
      </c>
      <c r="G17" s="4">
        <v>78</v>
      </c>
      <c r="H17" s="4">
        <v>79</v>
      </c>
      <c r="N17" s="2"/>
      <c r="O17" s="2"/>
      <c r="P17" s="2"/>
      <c r="Q17" s="2"/>
      <c r="R17" s="2"/>
    </row>
    <row r="18" spans="1:18" x14ac:dyDescent="0.2">
      <c r="A18" s="50" t="s">
        <v>13</v>
      </c>
      <c r="B18" s="3" t="s">
        <v>9</v>
      </c>
      <c r="C18" s="4">
        <v>1919</v>
      </c>
      <c r="D18" s="4">
        <v>1894</v>
      </c>
      <c r="E18" s="4">
        <v>2157</v>
      </c>
      <c r="F18" s="4">
        <v>2192</v>
      </c>
      <c r="G18" s="4">
        <v>1226</v>
      </c>
      <c r="H18" s="4">
        <v>1249</v>
      </c>
      <c r="N18" s="2"/>
      <c r="O18" s="2"/>
      <c r="P18" s="2"/>
      <c r="Q18" s="2"/>
      <c r="R18" s="2"/>
    </row>
    <row r="19" spans="1:18" ht="13.5" thickBot="1" x14ac:dyDescent="0.25">
      <c r="A19" s="50" t="s">
        <v>13</v>
      </c>
      <c r="B19" s="10" t="s">
        <v>14</v>
      </c>
      <c r="C19" s="11">
        <v>1873</v>
      </c>
      <c r="D19" s="11">
        <v>1807</v>
      </c>
      <c r="E19" s="35">
        <v>1802</v>
      </c>
      <c r="F19" s="11">
        <v>1784</v>
      </c>
      <c r="G19" s="11">
        <v>1003</v>
      </c>
      <c r="H19" s="11">
        <v>1012</v>
      </c>
      <c r="N19" s="2"/>
      <c r="O19" s="2"/>
      <c r="P19" s="2"/>
      <c r="Q19" s="2"/>
      <c r="R19" s="2"/>
    </row>
    <row r="20" spans="1:18" ht="13.5" thickTop="1" x14ac:dyDescent="0.2">
      <c r="A20" s="50"/>
      <c r="B20" s="16" t="s">
        <v>10</v>
      </c>
      <c r="C20" s="17">
        <v>6089</v>
      </c>
      <c r="D20" s="17">
        <v>5812</v>
      </c>
      <c r="E20" s="17">
        <v>6302</v>
      </c>
      <c r="F20" s="17">
        <v>7175</v>
      </c>
      <c r="G20" s="17">
        <v>3380</v>
      </c>
      <c r="H20" s="17">
        <v>3900</v>
      </c>
      <c r="N20" s="2"/>
      <c r="O20" s="2"/>
      <c r="P20" s="2"/>
      <c r="Q20" s="2"/>
      <c r="R20" s="2"/>
    </row>
    <row r="21" spans="1:18" ht="7.15" customHeight="1" x14ac:dyDescent="0.2">
      <c r="A21" s="25"/>
      <c r="B21" s="14"/>
      <c r="C21" s="15"/>
      <c r="D21" s="15"/>
      <c r="E21" s="15"/>
      <c r="F21" s="15"/>
      <c r="G21" s="15"/>
      <c r="H21" s="15"/>
    </row>
    <row r="22" spans="1:18" ht="13.5" customHeight="1" x14ac:dyDescent="0.2">
      <c r="A22" s="25"/>
      <c r="B22" s="18" t="s">
        <v>11</v>
      </c>
      <c r="C22" s="48">
        <f>D20/C20</f>
        <v>0.95450812941369678</v>
      </c>
      <c r="D22" s="49"/>
      <c r="E22" s="48">
        <f>F20/E20</f>
        <v>1.1385274516026658</v>
      </c>
      <c r="F22" s="49"/>
      <c r="G22" s="48">
        <f>H20/G20</f>
        <v>1.1538461538461537</v>
      </c>
      <c r="H22" s="49"/>
    </row>
    <row r="23" spans="1:18" x14ac:dyDescent="0.2">
      <c r="C23" s="2"/>
      <c r="D23" s="2"/>
      <c r="E23" s="2"/>
      <c r="F23" s="2"/>
      <c r="G23" s="2"/>
      <c r="H23" s="2"/>
    </row>
    <row r="24" spans="1:18" x14ac:dyDescent="0.2">
      <c r="A24" s="50" t="s">
        <v>15</v>
      </c>
      <c r="B24" s="3" t="s">
        <v>6</v>
      </c>
      <c r="C24" s="4">
        <v>6463</v>
      </c>
      <c r="D24" s="4">
        <v>7577</v>
      </c>
      <c r="E24" s="4">
        <v>6662</v>
      </c>
      <c r="F24" s="4">
        <v>8968</v>
      </c>
      <c r="G24" s="4">
        <v>3535</v>
      </c>
      <c r="H24" s="4">
        <v>5035</v>
      </c>
      <c r="N24" s="2"/>
      <c r="O24" s="2"/>
      <c r="P24" s="2"/>
      <c r="Q24" s="2"/>
      <c r="R24" s="2"/>
    </row>
    <row r="25" spans="1:18" x14ac:dyDescent="0.2">
      <c r="A25" s="50" t="s">
        <v>16</v>
      </c>
      <c r="B25" s="3" t="s">
        <v>7</v>
      </c>
      <c r="C25" s="4">
        <v>2363</v>
      </c>
      <c r="D25" s="4">
        <v>2407</v>
      </c>
      <c r="E25" s="4">
        <v>2007</v>
      </c>
      <c r="F25" s="4">
        <v>2274</v>
      </c>
      <c r="G25" s="4">
        <v>1022</v>
      </c>
      <c r="H25" s="4">
        <v>1106</v>
      </c>
      <c r="N25" s="2"/>
      <c r="O25" s="2"/>
      <c r="P25" s="2"/>
      <c r="Q25" s="2"/>
      <c r="R25" s="2"/>
    </row>
    <row r="26" spans="1:18" x14ac:dyDescent="0.2">
      <c r="A26" s="50"/>
      <c r="B26" s="3" t="s">
        <v>8</v>
      </c>
      <c r="C26" s="4">
        <v>288</v>
      </c>
      <c r="D26" s="4">
        <v>330</v>
      </c>
      <c r="E26" s="4">
        <v>299</v>
      </c>
      <c r="F26" s="4">
        <v>353</v>
      </c>
      <c r="G26" s="4">
        <v>208</v>
      </c>
      <c r="H26" s="4">
        <v>175</v>
      </c>
      <c r="N26" s="2"/>
      <c r="O26" s="2"/>
      <c r="P26" s="2"/>
      <c r="Q26" s="2"/>
      <c r="R26" s="2"/>
    </row>
    <row r="27" spans="1:18" x14ac:dyDescent="0.2">
      <c r="A27" s="50" t="s">
        <v>16</v>
      </c>
      <c r="B27" s="3" t="s">
        <v>9</v>
      </c>
      <c r="C27" s="4">
        <v>4385</v>
      </c>
      <c r="D27" s="4">
        <v>4312</v>
      </c>
      <c r="E27" s="4">
        <v>5496</v>
      </c>
      <c r="F27" s="4">
        <v>6327</v>
      </c>
      <c r="G27" s="4">
        <v>2579</v>
      </c>
      <c r="H27" s="4">
        <v>2748</v>
      </c>
      <c r="N27" s="2"/>
      <c r="O27" s="2"/>
      <c r="P27" s="2"/>
      <c r="Q27" s="2"/>
      <c r="R27" s="2"/>
    </row>
    <row r="28" spans="1:18" ht="13.5" thickBot="1" x14ac:dyDescent="0.25">
      <c r="A28" s="50" t="s">
        <v>16</v>
      </c>
      <c r="B28" s="10" t="s">
        <v>14</v>
      </c>
      <c r="C28" s="11">
        <v>7504</v>
      </c>
      <c r="D28" s="11">
        <v>6801</v>
      </c>
      <c r="E28" s="35">
        <v>7819</v>
      </c>
      <c r="F28" s="11">
        <v>8437</v>
      </c>
      <c r="G28" s="11">
        <v>3952</v>
      </c>
      <c r="H28" s="11">
        <v>4006</v>
      </c>
      <c r="N28" s="2"/>
      <c r="O28" s="2"/>
      <c r="P28" s="2"/>
      <c r="Q28" s="2"/>
      <c r="R28" s="2"/>
    </row>
    <row r="29" spans="1:18" ht="13.5" thickTop="1" x14ac:dyDescent="0.2">
      <c r="A29" s="50"/>
      <c r="B29" s="16" t="s">
        <v>10</v>
      </c>
      <c r="C29" s="17">
        <v>21003</v>
      </c>
      <c r="D29" s="17">
        <v>21427</v>
      </c>
      <c r="E29" s="17">
        <v>22283</v>
      </c>
      <c r="F29" s="17">
        <v>26359</v>
      </c>
      <c r="G29" s="17">
        <v>11296</v>
      </c>
      <c r="H29" s="17">
        <v>13070</v>
      </c>
      <c r="N29" s="2"/>
      <c r="O29" s="2"/>
      <c r="P29" s="2"/>
      <c r="Q29" s="2"/>
      <c r="R29" s="2"/>
    </row>
    <row r="30" spans="1:18" ht="7.15" customHeight="1" x14ac:dyDescent="0.2">
      <c r="A30" s="25"/>
      <c r="B30" s="14"/>
      <c r="C30" s="15"/>
      <c r="D30" s="15"/>
      <c r="E30" s="15"/>
      <c r="F30" s="15"/>
      <c r="G30" s="15"/>
      <c r="H30" s="15"/>
    </row>
    <row r="31" spans="1:18" x14ac:dyDescent="0.2">
      <c r="A31" s="25"/>
      <c r="B31" s="18" t="s">
        <v>11</v>
      </c>
      <c r="C31" s="48">
        <f>D29/C29</f>
        <v>1.0201875922487265</v>
      </c>
      <c r="D31" s="49"/>
      <c r="E31" s="48">
        <f>F29/E29</f>
        <v>1.1829197145806221</v>
      </c>
      <c r="F31" s="49"/>
      <c r="G31" s="48">
        <f>H29/G29</f>
        <v>1.1570467422096318</v>
      </c>
      <c r="H31" s="49"/>
    </row>
    <row r="32" spans="1:18" x14ac:dyDescent="0.2">
      <c r="C32" s="2"/>
      <c r="D32" s="2"/>
      <c r="E32" s="2"/>
      <c r="F32" s="2"/>
      <c r="G32" s="2"/>
      <c r="H32" s="2"/>
    </row>
    <row r="33" spans="1:18" x14ac:dyDescent="0.2">
      <c r="A33" s="50" t="s">
        <v>17</v>
      </c>
      <c r="B33" s="3" t="s">
        <v>6</v>
      </c>
      <c r="C33" s="4">
        <v>1450</v>
      </c>
      <c r="D33" s="4">
        <v>1703</v>
      </c>
      <c r="E33" s="4">
        <v>1503</v>
      </c>
      <c r="F33" s="4">
        <v>1792</v>
      </c>
      <c r="G33" s="4">
        <v>733</v>
      </c>
      <c r="H33" s="4">
        <v>848</v>
      </c>
      <c r="N33" s="2"/>
      <c r="O33" s="2"/>
      <c r="P33" s="2"/>
      <c r="Q33" s="2"/>
      <c r="R33" s="2"/>
    </row>
    <row r="34" spans="1:18" x14ac:dyDescent="0.2">
      <c r="A34" s="50"/>
      <c r="B34" s="3" t="s">
        <v>7</v>
      </c>
      <c r="C34" s="4">
        <v>411</v>
      </c>
      <c r="D34" s="4">
        <v>455</v>
      </c>
      <c r="E34" s="4">
        <v>321</v>
      </c>
      <c r="F34" s="4">
        <v>328</v>
      </c>
      <c r="G34" s="4">
        <v>180</v>
      </c>
      <c r="H34" s="4">
        <v>173</v>
      </c>
      <c r="N34" s="2"/>
      <c r="O34" s="2"/>
      <c r="P34" s="2"/>
      <c r="Q34" s="2"/>
      <c r="R34" s="2"/>
    </row>
    <row r="35" spans="1:18" x14ac:dyDescent="0.2">
      <c r="A35" s="50"/>
      <c r="B35" s="3" t="s">
        <v>8</v>
      </c>
      <c r="C35" s="4">
        <v>92</v>
      </c>
      <c r="D35" s="4">
        <v>118</v>
      </c>
      <c r="E35" s="4">
        <v>89</v>
      </c>
      <c r="F35" s="4">
        <v>112</v>
      </c>
      <c r="G35" s="4">
        <v>49</v>
      </c>
      <c r="H35" s="4">
        <v>57</v>
      </c>
      <c r="N35" s="2"/>
      <c r="O35" s="2"/>
      <c r="P35" s="2"/>
      <c r="Q35" s="2"/>
      <c r="R35" s="2"/>
    </row>
    <row r="36" spans="1:18" x14ac:dyDescent="0.2">
      <c r="A36" s="50"/>
      <c r="B36" s="3" t="s">
        <v>9</v>
      </c>
      <c r="C36" s="5">
        <v>1384</v>
      </c>
      <c r="D36" s="4">
        <v>1347</v>
      </c>
      <c r="E36" s="4">
        <v>1627</v>
      </c>
      <c r="F36" s="4">
        <v>1549</v>
      </c>
      <c r="G36" s="4">
        <v>713</v>
      </c>
      <c r="H36" s="4">
        <v>812</v>
      </c>
      <c r="N36" s="2"/>
      <c r="O36" s="2"/>
      <c r="P36" s="2"/>
      <c r="Q36" s="2"/>
      <c r="R36" s="2"/>
    </row>
    <row r="37" spans="1:18" ht="13.5" thickBot="1" x14ac:dyDescent="0.25">
      <c r="A37" s="50"/>
      <c r="B37" s="10" t="s">
        <v>14</v>
      </c>
      <c r="C37" s="11">
        <v>1279</v>
      </c>
      <c r="D37" s="11">
        <v>1265</v>
      </c>
      <c r="E37" s="35">
        <v>1254</v>
      </c>
      <c r="F37" s="11">
        <v>1299</v>
      </c>
      <c r="G37" s="11">
        <v>667</v>
      </c>
      <c r="H37" s="11">
        <v>670</v>
      </c>
      <c r="N37" s="2"/>
      <c r="O37" s="2"/>
      <c r="P37" s="2"/>
      <c r="Q37" s="2"/>
      <c r="R37" s="2"/>
    </row>
    <row r="38" spans="1:18" ht="13.5" thickTop="1" x14ac:dyDescent="0.2">
      <c r="A38" s="50"/>
      <c r="B38" s="16" t="s">
        <v>10</v>
      </c>
      <c r="C38" s="17">
        <v>4616</v>
      </c>
      <c r="D38" s="17">
        <v>4888</v>
      </c>
      <c r="E38" s="17">
        <v>4794</v>
      </c>
      <c r="F38" s="17">
        <v>5080</v>
      </c>
      <c r="G38" s="17">
        <v>2342</v>
      </c>
      <c r="H38" s="17">
        <v>2560</v>
      </c>
      <c r="N38" s="2"/>
      <c r="O38" s="2"/>
      <c r="P38" s="2"/>
      <c r="Q38" s="2"/>
      <c r="R38" s="2"/>
    </row>
    <row r="39" spans="1:18" ht="7.15" customHeight="1" x14ac:dyDescent="0.2">
      <c r="A39" s="25"/>
      <c r="B39" s="14"/>
      <c r="C39" s="15"/>
      <c r="D39" s="15"/>
      <c r="E39" s="15"/>
      <c r="F39" s="15"/>
      <c r="G39" s="15"/>
      <c r="H39" s="15"/>
    </row>
    <row r="40" spans="1:18" x14ac:dyDescent="0.2">
      <c r="A40" s="25"/>
      <c r="B40" s="18" t="s">
        <v>11</v>
      </c>
      <c r="C40" s="48">
        <f>D38/C38</f>
        <v>1.0589254766031195</v>
      </c>
      <c r="D40" s="49"/>
      <c r="E40" s="48">
        <f>F38/E38</f>
        <v>1.0596579057154776</v>
      </c>
      <c r="F40" s="49"/>
      <c r="G40" s="48">
        <f>H38/G38</f>
        <v>1.0930828351836037</v>
      </c>
      <c r="H40" s="49"/>
    </row>
    <row r="41" spans="1:18" x14ac:dyDescent="0.2">
      <c r="C41" s="2"/>
      <c r="D41" s="2"/>
      <c r="E41" s="2"/>
      <c r="F41" s="2"/>
      <c r="G41" s="2"/>
      <c r="H41" s="2"/>
    </row>
    <row r="42" spans="1:18" x14ac:dyDescent="0.2">
      <c r="A42" s="50" t="s">
        <v>18</v>
      </c>
      <c r="B42" s="3" t="s">
        <v>6</v>
      </c>
      <c r="C42" s="4">
        <v>3410</v>
      </c>
      <c r="D42" s="4">
        <v>3272</v>
      </c>
      <c r="E42" s="4">
        <v>2061</v>
      </c>
      <c r="F42" s="4">
        <v>2290</v>
      </c>
      <c r="G42" s="4">
        <v>1030</v>
      </c>
      <c r="H42" s="4">
        <v>1132</v>
      </c>
      <c r="N42" s="2"/>
      <c r="O42" s="2"/>
      <c r="P42" s="2"/>
      <c r="Q42" s="2"/>
      <c r="R42" s="2"/>
    </row>
    <row r="43" spans="1:18" x14ac:dyDescent="0.2">
      <c r="A43" s="50" t="s">
        <v>19</v>
      </c>
      <c r="B43" s="3" t="s">
        <v>7</v>
      </c>
      <c r="C43" s="4">
        <v>846</v>
      </c>
      <c r="D43" s="4">
        <v>897</v>
      </c>
      <c r="E43" s="4">
        <v>726</v>
      </c>
      <c r="F43" s="4">
        <v>804</v>
      </c>
      <c r="G43" s="4">
        <v>350</v>
      </c>
      <c r="H43" s="4">
        <v>325</v>
      </c>
      <c r="N43" s="2"/>
      <c r="O43" s="2"/>
      <c r="P43" s="2"/>
      <c r="Q43" s="2"/>
      <c r="R43" s="2"/>
    </row>
    <row r="44" spans="1:18" x14ac:dyDescent="0.2">
      <c r="A44" s="50"/>
      <c r="B44" s="3" t="s">
        <v>8</v>
      </c>
      <c r="C44" s="4">
        <v>155</v>
      </c>
      <c r="D44" s="4">
        <v>206</v>
      </c>
      <c r="E44" s="4">
        <v>171</v>
      </c>
      <c r="F44" s="4">
        <v>184</v>
      </c>
      <c r="G44" s="4">
        <v>116</v>
      </c>
      <c r="H44" s="4">
        <v>59</v>
      </c>
      <c r="N44" s="2"/>
      <c r="O44" s="2"/>
      <c r="P44" s="2"/>
      <c r="Q44" s="2"/>
      <c r="R44" s="2"/>
    </row>
    <row r="45" spans="1:18" x14ac:dyDescent="0.2">
      <c r="A45" s="50" t="s">
        <v>19</v>
      </c>
      <c r="B45" s="3" t="s">
        <v>9</v>
      </c>
      <c r="C45" s="4">
        <v>1698</v>
      </c>
      <c r="D45" s="4">
        <v>1707</v>
      </c>
      <c r="E45" s="4">
        <v>2228</v>
      </c>
      <c r="F45" s="4">
        <v>2211</v>
      </c>
      <c r="G45" s="4">
        <v>1182</v>
      </c>
      <c r="H45" s="4">
        <v>1191</v>
      </c>
      <c r="N45" s="2"/>
      <c r="O45" s="2"/>
      <c r="P45" s="2"/>
      <c r="Q45" s="2"/>
      <c r="R45" s="2"/>
    </row>
    <row r="46" spans="1:18" ht="13.5" thickBot="1" x14ac:dyDescent="0.25">
      <c r="A46" s="50" t="s">
        <v>19</v>
      </c>
      <c r="B46" s="10" t="s">
        <v>14</v>
      </c>
      <c r="C46" s="11">
        <v>699</v>
      </c>
      <c r="D46" s="11">
        <v>675</v>
      </c>
      <c r="E46" s="35">
        <v>2157</v>
      </c>
      <c r="F46" s="11">
        <v>2132</v>
      </c>
      <c r="G46" s="11">
        <v>1217</v>
      </c>
      <c r="H46" s="11">
        <v>1150</v>
      </c>
      <c r="N46" s="2"/>
      <c r="O46" s="2"/>
      <c r="P46" s="2"/>
      <c r="Q46" s="2"/>
      <c r="R46" s="2"/>
    </row>
    <row r="47" spans="1:18" ht="13.5" thickTop="1" x14ac:dyDescent="0.2">
      <c r="A47" s="50"/>
      <c r="B47" s="16" t="s">
        <v>10</v>
      </c>
      <c r="C47" s="17">
        <v>6808</v>
      </c>
      <c r="D47" s="17">
        <v>6757</v>
      </c>
      <c r="E47" s="17">
        <v>7343</v>
      </c>
      <c r="F47" s="17">
        <v>7621</v>
      </c>
      <c r="G47" s="17">
        <v>3895</v>
      </c>
      <c r="H47" s="17">
        <v>3857</v>
      </c>
      <c r="N47" s="2"/>
      <c r="O47" s="2"/>
      <c r="P47" s="2"/>
      <c r="Q47" s="2"/>
      <c r="R47" s="2"/>
    </row>
    <row r="48" spans="1:18" ht="7.15" customHeight="1" x14ac:dyDescent="0.2">
      <c r="A48" s="25"/>
      <c r="B48" s="14"/>
      <c r="C48" s="15"/>
      <c r="D48" s="15"/>
      <c r="E48" s="15"/>
      <c r="F48" s="15"/>
      <c r="G48" s="15"/>
      <c r="H48" s="15"/>
    </row>
    <row r="49" spans="1:18" x14ac:dyDescent="0.2">
      <c r="A49" s="25"/>
      <c r="B49" s="18" t="s">
        <v>11</v>
      </c>
      <c r="C49" s="48">
        <f>D47/C47</f>
        <v>0.99250881316098705</v>
      </c>
      <c r="D49" s="49"/>
      <c r="E49" s="48">
        <f>F47/E47</f>
        <v>1.0378591856189567</v>
      </c>
      <c r="F49" s="49"/>
      <c r="G49" s="48">
        <f>H47/G47</f>
        <v>0.99024390243902438</v>
      </c>
      <c r="H49" s="49"/>
    </row>
    <row r="50" spans="1:18" x14ac:dyDescent="0.2">
      <c r="C50" s="2"/>
      <c r="D50" s="2"/>
      <c r="E50" s="2"/>
      <c r="F50" s="2"/>
      <c r="G50" s="2"/>
      <c r="H50" s="2"/>
    </row>
    <row r="51" spans="1:18" x14ac:dyDescent="0.2">
      <c r="A51" s="50" t="s">
        <v>20</v>
      </c>
      <c r="B51" s="3" t="s">
        <v>6</v>
      </c>
      <c r="C51" s="4">
        <v>2414</v>
      </c>
      <c r="D51" s="4">
        <v>2480</v>
      </c>
      <c r="E51" s="4">
        <v>2580</v>
      </c>
      <c r="F51" s="4">
        <v>2478</v>
      </c>
      <c r="G51" s="4">
        <v>1227</v>
      </c>
      <c r="H51" s="4">
        <v>1355</v>
      </c>
      <c r="N51" s="2"/>
      <c r="O51" s="2"/>
      <c r="P51" s="2"/>
      <c r="Q51" s="2"/>
      <c r="R51" s="2"/>
    </row>
    <row r="52" spans="1:18" x14ac:dyDescent="0.2">
      <c r="A52" s="50"/>
      <c r="B52" s="3" t="s">
        <v>7</v>
      </c>
      <c r="C52" s="4">
        <v>848</v>
      </c>
      <c r="D52" s="4">
        <v>859</v>
      </c>
      <c r="E52" s="4">
        <v>635</v>
      </c>
      <c r="F52" s="4">
        <v>774</v>
      </c>
      <c r="G52" s="4">
        <v>338</v>
      </c>
      <c r="H52" s="4">
        <v>389</v>
      </c>
      <c r="N52" s="2"/>
      <c r="O52" s="2"/>
      <c r="P52" s="2"/>
      <c r="Q52" s="2"/>
      <c r="R52" s="2"/>
    </row>
    <row r="53" spans="1:18" x14ac:dyDescent="0.2">
      <c r="A53" s="50"/>
      <c r="B53" s="3" t="s">
        <v>8</v>
      </c>
      <c r="C53" s="4">
        <v>202</v>
      </c>
      <c r="D53" s="4">
        <v>341</v>
      </c>
      <c r="E53" s="4">
        <v>211</v>
      </c>
      <c r="F53" s="4">
        <v>228</v>
      </c>
      <c r="G53" s="4">
        <v>145</v>
      </c>
      <c r="H53" s="4">
        <v>141</v>
      </c>
      <c r="N53" s="2"/>
      <c r="O53" s="2"/>
      <c r="P53" s="2"/>
      <c r="Q53" s="2"/>
      <c r="R53" s="2"/>
    </row>
    <row r="54" spans="1:18" x14ac:dyDescent="0.2">
      <c r="A54" s="50"/>
      <c r="B54" s="3" t="s">
        <v>9</v>
      </c>
      <c r="C54" s="4">
        <v>2354</v>
      </c>
      <c r="D54" s="4">
        <v>2340</v>
      </c>
      <c r="E54" s="4">
        <v>2670</v>
      </c>
      <c r="F54" s="4">
        <v>2725</v>
      </c>
      <c r="G54" s="4">
        <v>1334</v>
      </c>
      <c r="H54" s="4">
        <v>1311</v>
      </c>
      <c r="N54" s="2"/>
      <c r="O54" s="2"/>
      <c r="P54" s="2"/>
      <c r="Q54" s="2"/>
      <c r="R54" s="2"/>
    </row>
    <row r="55" spans="1:18" ht="13.5" thickBot="1" x14ac:dyDescent="0.25">
      <c r="A55" s="50"/>
      <c r="B55" s="10" t="s">
        <v>14</v>
      </c>
      <c r="C55" s="4">
        <v>2522</v>
      </c>
      <c r="D55" s="4">
        <v>2497</v>
      </c>
      <c r="E55" s="4">
        <v>2601</v>
      </c>
      <c r="F55" s="4">
        <v>2673</v>
      </c>
      <c r="G55" s="4">
        <v>1299</v>
      </c>
      <c r="H55" s="4">
        <v>1289</v>
      </c>
      <c r="N55" s="2"/>
      <c r="O55" s="2"/>
      <c r="P55" s="2"/>
      <c r="Q55" s="2"/>
      <c r="R55" s="2"/>
    </row>
    <row r="56" spans="1:18" ht="13.5" thickTop="1" x14ac:dyDescent="0.2">
      <c r="A56" s="50"/>
      <c r="B56" s="16" t="s">
        <v>10</v>
      </c>
      <c r="C56" s="17">
        <v>8340</v>
      </c>
      <c r="D56" s="17">
        <v>8517</v>
      </c>
      <c r="E56" s="17">
        <v>8697</v>
      </c>
      <c r="F56" s="17">
        <v>8878</v>
      </c>
      <c r="G56" s="17">
        <v>4343</v>
      </c>
      <c r="H56" s="17">
        <v>4485</v>
      </c>
      <c r="N56" s="2"/>
      <c r="O56" s="2"/>
      <c r="P56" s="2"/>
      <c r="Q56" s="2"/>
      <c r="R56" s="2"/>
    </row>
    <row r="57" spans="1:18" ht="7.15" customHeight="1" x14ac:dyDescent="0.2">
      <c r="A57" s="25"/>
      <c r="B57" s="14"/>
      <c r="C57" s="15"/>
      <c r="D57" s="15"/>
      <c r="E57" s="15"/>
      <c r="F57" s="15"/>
      <c r="G57" s="15"/>
      <c r="H57" s="15"/>
    </row>
    <row r="58" spans="1:18" x14ac:dyDescent="0.2">
      <c r="A58" s="25"/>
      <c r="B58" s="18" t="s">
        <v>11</v>
      </c>
      <c r="C58" s="48">
        <f>D56/C56</f>
        <v>1.0212230215827338</v>
      </c>
      <c r="D58" s="49"/>
      <c r="E58" s="48">
        <f>F56/E56</f>
        <v>1.0208117741750029</v>
      </c>
      <c r="F58" s="49"/>
      <c r="G58" s="48">
        <f>H56/G56</f>
        <v>1.0326962928851025</v>
      </c>
      <c r="H58" s="49"/>
    </row>
    <row r="59" spans="1:18" x14ac:dyDescent="0.2">
      <c r="C59" s="2"/>
      <c r="D59" s="2"/>
      <c r="E59" s="2"/>
      <c r="F59" s="2"/>
      <c r="G59" s="2"/>
      <c r="H59" s="2"/>
    </row>
    <row r="60" spans="1:18" x14ac:dyDescent="0.2">
      <c r="A60" s="50" t="s">
        <v>21</v>
      </c>
      <c r="B60" s="3" t="s">
        <v>6</v>
      </c>
      <c r="C60" s="4">
        <v>2162</v>
      </c>
      <c r="D60" s="4">
        <v>2260</v>
      </c>
      <c r="E60" s="4">
        <v>2305</v>
      </c>
      <c r="F60" s="4">
        <v>3065</v>
      </c>
      <c r="G60" s="4">
        <v>1047</v>
      </c>
      <c r="H60" s="4">
        <v>1589</v>
      </c>
      <c r="N60" s="2"/>
      <c r="O60" s="2"/>
      <c r="P60" s="2"/>
      <c r="Q60" s="2"/>
      <c r="R60" s="2"/>
    </row>
    <row r="61" spans="1:18" x14ac:dyDescent="0.2">
      <c r="A61" s="50"/>
      <c r="B61" s="3" t="s">
        <v>7</v>
      </c>
      <c r="C61" s="4">
        <v>925</v>
      </c>
      <c r="D61" s="4">
        <v>940</v>
      </c>
      <c r="E61" s="4">
        <v>849</v>
      </c>
      <c r="F61" s="4">
        <v>886</v>
      </c>
      <c r="G61" s="4">
        <v>393</v>
      </c>
      <c r="H61" s="4">
        <v>358</v>
      </c>
      <c r="N61" s="2"/>
      <c r="O61" s="2"/>
      <c r="P61" s="2"/>
      <c r="Q61" s="2"/>
      <c r="R61" s="2"/>
    </row>
    <row r="62" spans="1:18" x14ac:dyDescent="0.2">
      <c r="A62" s="50"/>
      <c r="B62" s="3" t="s">
        <v>8</v>
      </c>
      <c r="C62" s="4">
        <v>184</v>
      </c>
      <c r="D62" s="4">
        <v>313</v>
      </c>
      <c r="E62" s="4">
        <v>175</v>
      </c>
      <c r="F62" s="4">
        <v>245</v>
      </c>
      <c r="G62" s="4">
        <v>125</v>
      </c>
      <c r="H62" s="4">
        <v>126</v>
      </c>
      <c r="N62" s="2"/>
      <c r="O62" s="2"/>
      <c r="P62" s="2"/>
      <c r="Q62" s="2"/>
      <c r="R62" s="2"/>
    </row>
    <row r="63" spans="1:18" x14ac:dyDescent="0.2">
      <c r="A63" s="50"/>
      <c r="B63" s="3" t="s">
        <v>9</v>
      </c>
      <c r="C63" s="4">
        <v>1703</v>
      </c>
      <c r="D63" s="4">
        <v>1749</v>
      </c>
      <c r="E63" s="4">
        <v>1836</v>
      </c>
      <c r="F63" s="4">
        <v>1731</v>
      </c>
      <c r="G63" s="4">
        <v>1074</v>
      </c>
      <c r="H63" s="4">
        <v>1190</v>
      </c>
      <c r="N63" s="2"/>
      <c r="O63" s="2"/>
      <c r="P63" s="2"/>
      <c r="Q63" s="2"/>
      <c r="R63" s="2"/>
    </row>
    <row r="64" spans="1:18" ht="13.5" thickBot="1" x14ac:dyDescent="0.25">
      <c r="A64" s="50"/>
      <c r="B64" s="10" t="s">
        <v>14</v>
      </c>
      <c r="C64" s="11">
        <v>2643</v>
      </c>
      <c r="D64" s="11">
        <v>2491</v>
      </c>
      <c r="E64" s="35">
        <v>2604</v>
      </c>
      <c r="F64" s="11">
        <v>2825</v>
      </c>
      <c r="G64" s="11">
        <v>1389</v>
      </c>
      <c r="H64" s="11">
        <v>1318</v>
      </c>
      <c r="N64" s="2"/>
      <c r="O64" s="2"/>
      <c r="P64" s="2"/>
      <c r="Q64" s="2"/>
      <c r="R64" s="2"/>
    </row>
    <row r="65" spans="1:18" ht="13.5" thickTop="1" x14ac:dyDescent="0.2">
      <c r="A65" s="50"/>
      <c r="B65" s="16" t="s">
        <v>10</v>
      </c>
      <c r="C65" s="17">
        <v>7617</v>
      </c>
      <c r="D65" s="17">
        <v>7753</v>
      </c>
      <c r="E65" s="17">
        <v>7769</v>
      </c>
      <c r="F65" s="17">
        <v>8752</v>
      </c>
      <c r="G65" s="17">
        <v>4028</v>
      </c>
      <c r="H65" s="17">
        <v>4581</v>
      </c>
      <c r="N65" s="2"/>
      <c r="O65" s="2"/>
      <c r="P65" s="2"/>
      <c r="Q65" s="2"/>
      <c r="R65" s="2"/>
    </row>
    <row r="66" spans="1:18" ht="7.15" customHeight="1" x14ac:dyDescent="0.2">
      <c r="A66" s="25"/>
      <c r="B66" s="14"/>
      <c r="C66" s="15"/>
      <c r="D66" s="15"/>
      <c r="E66" s="15"/>
      <c r="F66" s="15"/>
      <c r="G66" s="15"/>
      <c r="H66" s="15"/>
    </row>
    <row r="67" spans="1:18" x14ac:dyDescent="0.2">
      <c r="A67" s="25"/>
      <c r="B67" s="18" t="s">
        <v>11</v>
      </c>
      <c r="C67" s="48">
        <f>D65/C65</f>
        <v>1.0178547984770907</v>
      </c>
      <c r="D67" s="49"/>
      <c r="E67" s="48">
        <f>F65/E65</f>
        <v>1.126528510747844</v>
      </c>
      <c r="F67" s="49"/>
      <c r="G67" s="48">
        <f>H65/G65</f>
        <v>1.1372889771598809</v>
      </c>
      <c r="H67" s="49"/>
    </row>
    <row r="69" spans="1:18" x14ac:dyDescent="0.2">
      <c r="A69" s="50" t="s">
        <v>22</v>
      </c>
      <c r="B69" s="3" t="s">
        <v>6</v>
      </c>
      <c r="C69" s="4">
        <v>1483</v>
      </c>
      <c r="D69" s="4">
        <v>1940</v>
      </c>
      <c r="E69" s="4">
        <v>1713</v>
      </c>
      <c r="F69" s="4">
        <v>2073</v>
      </c>
      <c r="G69" s="4">
        <v>841</v>
      </c>
      <c r="H69" s="4">
        <v>1148</v>
      </c>
      <c r="N69" s="2"/>
      <c r="O69" s="2"/>
      <c r="P69" s="2"/>
      <c r="Q69" s="2"/>
      <c r="R69" s="2"/>
    </row>
    <row r="70" spans="1:18" x14ac:dyDescent="0.2">
      <c r="A70" s="50"/>
      <c r="B70" s="3" t="s">
        <v>7</v>
      </c>
      <c r="C70" s="4">
        <v>497</v>
      </c>
      <c r="D70" s="4">
        <v>543</v>
      </c>
      <c r="E70" s="4">
        <v>516</v>
      </c>
      <c r="F70" s="4">
        <v>567</v>
      </c>
      <c r="G70" s="4">
        <v>271</v>
      </c>
      <c r="H70" s="4">
        <v>339</v>
      </c>
      <c r="N70" s="2"/>
      <c r="O70" s="2"/>
      <c r="P70" s="2"/>
      <c r="Q70" s="2"/>
      <c r="R70" s="2"/>
    </row>
    <row r="71" spans="1:18" x14ac:dyDescent="0.2">
      <c r="A71" s="50"/>
      <c r="B71" s="3" t="s">
        <v>8</v>
      </c>
      <c r="C71" s="4">
        <v>62</v>
      </c>
      <c r="D71" s="4">
        <v>152</v>
      </c>
      <c r="E71" s="4">
        <v>59</v>
      </c>
      <c r="F71" s="4">
        <v>86</v>
      </c>
      <c r="G71" s="4">
        <v>68</v>
      </c>
      <c r="H71" s="4">
        <v>54</v>
      </c>
      <c r="N71" s="2"/>
      <c r="O71" s="2"/>
      <c r="P71" s="2"/>
      <c r="Q71" s="2"/>
      <c r="R71" s="2"/>
    </row>
    <row r="72" spans="1:18" x14ac:dyDescent="0.2">
      <c r="A72" s="50"/>
      <c r="B72" s="3" t="s">
        <v>9</v>
      </c>
      <c r="C72" s="4">
        <v>1295</v>
      </c>
      <c r="D72" s="4">
        <v>1295</v>
      </c>
      <c r="E72" s="4">
        <v>1642</v>
      </c>
      <c r="F72" s="4">
        <v>1635</v>
      </c>
      <c r="G72" s="4">
        <v>905</v>
      </c>
      <c r="H72" s="4">
        <v>802</v>
      </c>
      <c r="N72" s="2"/>
      <c r="O72" s="2"/>
      <c r="P72" s="2"/>
      <c r="Q72" s="2"/>
      <c r="R72" s="2"/>
    </row>
    <row r="73" spans="1:18" ht="13.5" thickBot="1" x14ac:dyDescent="0.25">
      <c r="A73" s="50"/>
      <c r="B73" s="10" t="s">
        <v>14</v>
      </c>
      <c r="C73" s="11">
        <v>2000</v>
      </c>
      <c r="D73" s="11">
        <v>1929</v>
      </c>
      <c r="E73" s="35">
        <v>1796</v>
      </c>
      <c r="F73" s="11">
        <v>1923</v>
      </c>
      <c r="G73" s="11">
        <v>963</v>
      </c>
      <c r="H73" s="11">
        <v>975</v>
      </c>
      <c r="N73" s="2"/>
      <c r="O73" s="2"/>
      <c r="P73" s="2"/>
      <c r="Q73" s="2"/>
      <c r="R73" s="2"/>
    </row>
    <row r="74" spans="1:18" ht="13.5" thickTop="1" x14ac:dyDescent="0.2">
      <c r="A74" s="50"/>
      <c r="B74" s="16" t="s">
        <v>10</v>
      </c>
      <c r="C74" s="17">
        <v>5337</v>
      </c>
      <c r="D74" s="17">
        <v>5859</v>
      </c>
      <c r="E74" s="17">
        <v>5726</v>
      </c>
      <c r="F74" s="17">
        <v>6284</v>
      </c>
      <c r="G74" s="17">
        <v>3048</v>
      </c>
      <c r="H74" s="17">
        <v>3318</v>
      </c>
      <c r="N74" s="2"/>
      <c r="O74" s="2"/>
      <c r="P74" s="2"/>
      <c r="Q74" s="2"/>
      <c r="R74" s="2"/>
    </row>
    <row r="75" spans="1:18" x14ac:dyDescent="0.2">
      <c r="A75" s="25"/>
      <c r="B75" s="14"/>
      <c r="C75" s="15"/>
      <c r="D75" s="15"/>
      <c r="E75" s="15"/>
      <c r="F75" s="15"/>
      <c r="G75" s="15"/>
      <c r="H75" s="15"/>
    </row>
    <row r="76" spans="1:18" x14ac:dyDescent="0.2">
      <c r="A76" s="25"/>
      <c r="B76" s="18" t="s">
        <v>11</v>
      </c>
      <c r="C76" s="48">
        <f>D74/C74</f>
        <v>1.0978077571669478</v>
      </c>
      <c r="D76" s="49"/>
      <c r="E76" s="48">
        <f>F74/E74</f>
        <v>1.0974502270345792</v>
      </c>
      <c r="F76" s="49"/>
      <c r="G76" s="48">
        <f>H74/G74</f>
        <v>1.0885826771653544</v>
      </c>
      <c r="H76" s="49"/>
    </row>
    <row r="78" spans="1:18" x14ac:dyDescent="0.2">
      <c r="A78" s="50" t="s">
        <v>23</v>
      </c>
      <c r="B78" s="3" t="s">
        <v>6</v>
      </c>
      <c r="C78" s="4">
        <v>1309</v>
      </c>
      <c r="D78" s="4">
        <v>1348</v>
      </c>
      <c r="E78" s="4">
        <v>1430</v>
      </c>
      <c r="F78" s="4">
        <v>1619</v>
      </c>
      <c r="G78" s="4">
        <v>587</v>
      </c>
      <c r="H78" s="4">
        <v>764</v>
      </c>
      <c r="N78" s="2"/>
      <c r="O78" s="2"/>
      <c r="P78" s="2"/>
      <c r="Q78" s="2"/>
      <c r="R78" s="2"/>
    </row>
    <row r="79" spans="1:18" x14ac:dyDescent="0.2">
      <c r="A79" s="50"/>
      <c r="B79" s="3" t="s">
        <v>7</v>
      </c>
      <c r="C79" s="4">
        <v>687</v>
      </c>
      <c r="D79" s="4">
        <v>621</v>
      </c>
      <c r="E79" s="4">
        <v>588</v>
      </c>
      <c r="F79" s="4">
        <v>626</v>
      </c>
      <c r="G79" s="4">
        <v>256</v>
      </c>
      <c r="H79" s="4">
        <v>283</v>
      </c>
      <c r="N79" s="2"/>
      <c r="O79" s="2"/>
      <c r="P79" s="2"/>
      <c r="Q79" s="2"/>
      <c r="R79" s="2"/>
    </row>
    <row r="80" spans="1:18" x14ac:dyDescent="0.2">
      <c r="A80" s="50"/>
      <c r="B80" s="3" t="s">
        <v>8</v>
      </c>
      <c r="C80" s="4">
        <v>70</v>
      </c>
      <c r="D80" s="4">
        <v>134</v>
      </c>
      <c r="E80" s="4">
        <v>124</v>
      </c>
      <c r="F80" s="4">
        <v>102</v>
      </c>
      <c r="G80" s="4">
        <v>59</v>
      </c>
      <c r="H80" s="4">
        <v>40</v>
      </c>
      <c r="N80" s="2"/>
      <c r="O80" s="2"/>
      <c r="P80" s="2"/>
      <c r="Q80" s="2"/>
      <c r="R80" s="2"/>
    </row>
    <row r="81" spans="1:18" x14ac:dyDescent="0.2">
      <c r="A81" s="50"/>
      <c r="B81" s="3" t="s">
        <v>9</v>
      </c>
      <c r="C81" s="4">
        <v>1154</v>
      </c>
      <c r="D81" s="4">
        <v>1359</v>
      </c>
      <c r="E81" s="4">
        <v>1578</v>
      </c>
      <c r="F81" s="4">
        <v>1556</v>
      </c>
      <c r="G81" s="4">
        <v>681</v>
      </c>
      <c r="H81" s="4">
        <v>665</v>
      </c>
      <c r="N81" s="2"/>
      <c r="O81" s="2"/>
      <c r="P81" s="2"/>
      <c r="Q81" s="2"/>
      <c r="R81" s="2"/>
    </row>
    <row r="82" spans="1:18" ht="13.5" thickBot="1" x14ac:dyDescent="0.25">
      <c r="A82" s="50"/>
      <c r="B82" s="10" t="s">
        <v>14</v>
      </c>
      <c r="C82" s="11">
        <v>2150</v>
      </c>
      <c r="D82" s="11">
        <v>2176</v>
      </c>
      <c r="E82" s="35">
        <v>1607</v>
      </c>
      <c r="F82" s="11">
        <v>1582</v>
      </c>
      <c r="G82" s="11">
        <v>978</v>
      </c>
      <c r="H82" s="11">
        <v>955</v>
      </c>
      <c r="N82" s="2"/>
      <c r="O82" s="2"/>
      <c r="P82" s="2"/>
      <c r="Q82" s="2"/>
      <c r="R82" s="2"/>
    </row>
    <row r="83" spans="1:18" ht="13.5" thickTop="1" x14ac:dyDescent="0.2">
      <c r="A83" s="50"/>
      <c r="B83" s="16" t="s">
        <v>10</v>
      </c>
      <c r="C83" s="17">
        <v>5370</v>
      </c>
      <c r="D83" s="17">
        <v>5638</v>
      </c>
      <c r="E83" s="17">
        <v>5327</v>
      </c>
      <c r="F83" s="17">
        <v>5485</v>
      </c>
      <c r="G83" s="17">
        <v>2561</v>
      </c>
      <c r="H83" s="17">
        <v>2707</v>
      </c>
      <c r="N83" s="2"/>
      <c r="O83" s="2"/>
      <c r="P83" s="2"/>
      <c r="Q83" s="2"/>
      <c r="R83" s="2"/>
    </row>
    <row r="84" spans="1:18" x14ac:dyDescent="0.2">
      <c r="A84" s="25"/>
      <c r="B84" s="14"/>
      <c r="C84" s="15"/>
      <c r="D84" s="15"/>
      <c r="E84" s="15"/>
      <c r="F84" s="15"/>
      <c r="G84" s="15"/>
      <c r="H84" s="15"/>
    </row>
    <row r="85" spans="1:18" x14ac:dyDescent="0.2">
      <c r="A85" s="25"/>
      <c r="B85" s="18" t="s">
        <v>11</v>
      </c>
      <c r="C85" s="48">
        <f>D83/C83</f>
        <v>1.0499068901303539</v>
      </c>
      <c r="D85" s="49"/>
      <c r="E85" s="48">
        <f>F83/E83</f>
        <v>1.0296602215130468</v>
      </c>
      <c r="F85" s="49"/>
      <c r="G85" s="48">
        <f>H83/G83</f>
        <v>1.0570089808668488</v>
      </c>
      <c r="H85" s="49"/>
    </row>
    <row r="86" spans="1:18" x14ac:dyDescent="0.2">
      <c r="A86" s="25"/>
      <c r="B86" s="36"/>
    </row>
    <row r="87" spans="1:18" x14ac:dyDescent="0.2">
      <c r="A87" s="50" t="s">
        <v>24</v>
      </c>
      <c r="B87" s="3" t="s">
        <v>6</v>
      </c>
      <c r="C87" s="4">
        <v>1498</v>
      </c>
      <c r="D87" s="4">
        <v>1662</v>
      </c>
      <c r="E87" s="4">
        <v>1537</v>
      </c>
      <c r="F87" s="4">
        <v>1819</v>
      </c>
      <c r="G87" s="4">
        <v>738</v>
      </c>
      <c r="H87" s="4">
        <v>964</v>
      </c>
      <c r="N87" s="2"/>
      <c r="O87" s="2"/>
      <c r="P87" s="2"/>
      <c r="Q87" s="2"/>
      <c r="R87" s="2"/>
    </row>
    <row r="88" spans="1:18" x14ac:dyDescent="0.2">
      <c r="A88" s="50"/>
      <c r="B88" s="3" t="s">
        <v>7</v>
      </c>
      <c r="C88" s="4">
        <v>759</v>
      </c>
      <c r="D88" s="4">
        <v>799</v>
      </c>
      <c r="E88" s="4">
        <v>808</v>
      </c>
      <c r="F88" s="4">
        <v>788</v>
      </c>
      <c r="G88" s="4">
        <v>381</v>
      </c>
      <c r="H88" s="4">
        <v>293</v>
      </c>
      <c r="N88" s="2"/>
      <c r="O88" s="2"/>
      <c r="P88" s="2"/>
      <c r="Q88" s="2"/>
      <c r="R88" s="2"/>
    </row>
    <row r="89" spans="1:18" x14ac:dyDescent="0.2">
      <c r="A89" s="50"/>
      <c r="B89" s="3" t="s">
        <v>8</v>
      </c>
      <c r="C89" s="4">
        <v>110</v>
      </c>
      <c r="D89" s="4">
        <v>107</v>
      </c>
      <c r="E89" s="4">
        <v>50</v>
      </c>
      <c r="F89" s="4">
        <v>78</v>
      </c>
      <c r="G89" s="4">
        <v>58</v>
      </c>
      <c r="H89" s="4">
        <v>39</v>
      </c>
      <c r="N89" s="2"/>
      <c r="O89" s="2"/>
      <c r="P89" s="2"/>
      <c r="Q89" s="2"/>
      <c r="R89" s="2"/>
    </row>
    <row r="90" spans="1:18" x14ac:dyDescent="0.2">
      <c r="A90" s="50"/>
      <c r="B90" s="3" t="s">
        <v>9</v>
      </c>
      <c r="C90" s="4">
        <v>1120</v>
      </c>
      <c r="D90" s="4">
        <v>1125</v>
      </c>
      <c r="E90" s="4">
        <v>1178</v>
      </c>
      <c r="F90" s="4">
        <v>1234</v>
      </c>
      <c r="G90" s="4">
        <v>617</v>
      </c>
      <c r="H90" s="4">
        <v>646</v>
      </c>
      <c r="N90" s="2"/>
      <c r="O90" s="2"/>
      <c r="P90" s="2"/>
      <c r="Q90" s="2"/>
      <c r="R90" s="2"/>
    </row>
    <row r="91" spans="1:18" ht="13.5" thickBot="1" x14ac:dyDescent="0.25">
      <c r="A91" s="50"/>
      <c r="B91" s="10" t="s">
        <v>14</v>
      </c>
      <c r="C91" s="11">
        <v>1869</v>
      </c>
      <c r="D91" s="11">
        <v>1770</v>
      </c>
      <c r="E91" s="35">
        <v>1680</v>
      </c>
      <c r="F91" s="11">
        <v>1713</v>
      </c>
      <c r="G91" s="11">
        <v>815</v>
      </c>
      <c r="H91" s="11">
        <v>758</v>
      </c>
      <c r="N91" s="2"/>
      <c r="O91" s="2"/>
      <c r="P91" s="2"/>
      <c r="Q91" s="2"/>
      <c r="R91" s="2"/>
    </row>
    <row r="92" spans="1:18" ht="13.5" thickTop="1" x14ac:dyDescent="0.2">
      <c r="A92" s="50"/>
      <c r="B92" s="16" t="s">
        <v>10</v>
      </c>
      <c r="C92" s="17">
        <v>5356</v>
      </c>
      <c r="D92" s="17">
        <v>5463</v>
      </c>
      <c r="E92" s="17">
        <v>5253</v>
      </c>
      <c r="F92" s="17">
        <v>5632</v>
      </c>
      <c r="G92" s="17">
        <v>2609</v>
      </c>
      <c r="H92" s="17">
        <v>2700</v>
      </c>
      <c r="N92" s="2"/>
      <c r="O92" s="2"/>
      <c r="P92" s="2"/>
      <c r="Q92" s="2"/>
      <c r="R92" s="2"/>
    </row>
    <row r="93" spans="1:18" x14ac:dyDescent="0.2">
      <c r="A93" s="25"/>
      <c r="B93" s="14"/>
      <c r="C93" s="15"/>
      <c r="D93" s="15"/>
      <c r="E93" s="15"/>
      <c r="F93" s="15"/>
      <c r="G93" s="15"/>
      <c r="H93" s="15"/>
    </row>
    <row r="94" spans="1:18" x14ac:dyDescent="0.2">
      <c r="A94" s="25"/>
      <c r="B94" s="18" t="s">
        <v>11</v>
      </c>
      <c r="C94" s="48">
        <f>D92/C92</f>
        <v>1.0199775952203136</v>
      </c>
      <c r="D94" s="49"/>
      <c r="E94" s="48">
        <f>F92/E92</f>
        <v>1.072149248048734</v>
      </c>
      <c r="F94" s="49"/>
      <c r="G94" s="48">
        <f>H92/G92</f>
        <v>1.0348792640858566</v>
      </c>
      <c r="H94" s="49"/>
    </row>
    <row r="95" spans="1:18" x14ac:dyDescent="0.2">
      <c r="C95" s="2"/>
      <c r="D95" s="2"/>
    </row>
    <row r="96" spans="1:18" x14ac:dyDescent="0.2">
      <c r="A96" s="42"/>
      <c r="C96" s="2"/>
      <c r="D96" s="2"/>
    </row>
    <row r="97" spans="1:4" x14ac:dyDescent="0.2">
      <c r="A97" s="47" t="s">
        <v>42</v>
      </c>
      <c r="C97" s="2"/>
      <c r="D97" s="2"/>
    </row>
    <row r="98" spans="1:4" x14ac:dyDescent="0.2">
      <c r="A98" s="12" t="s">
        <v>43</v>
      </c>
      <c r="C98" s="2"/>
      <c r="D98" s="2"/>
    </row>
    <row r="99" spans="1:4" x14ac:dyDescent="0.2">
      <c r="C99" s="2"/>
      <c r="D99" s="2"/>
    </row>
    <row r="100" spans="1:4" x14ac:dyDescent="0.2">
      <c r="C100" s="2"/>
      <c r="D100" s="2"/>
    </row>
    <row r="101" spans="1:4" x14ac:dyDescent="0.2">
      <c r="C101" s="2"/>
      <c r="D101" s="2"/>
    </row>
    <row r="102" spans="1:4" x14ac:dyDescent="0.2">
      <c r="C102" s="2"/>
      <c r="D102" s="2"/>
    </row>
    <row r="103" spans="1:4" x14ac:dyDescent="0.2">
      <c r="C103" s="2"/>
      <c r="D103" s="2"/>
    </row>
    <row r="104" spans="1:4" x14ac:dyDescent="0.2">
      <c r="C104" s="2"/>
      <c r="D104" s="2"/>
    </row>
    <row r="105" spans="1:4" x14ac:dyDescent="0.2">
      <c r="C105" s="2"/>
      <c r="D105" s="2"/>
    </row>
    <row r="106" spans="1:4" x14ac:dyDescent="0.2">
      <c r="C106" s="2"/>
      <c r="D106" s="2"/>
    </row>
    <row r="107" spans="1:4" x14ac:dyDescent="0.2">
      <c r="C107" s="2"/>
      <c r="D107" s="2"/>
    </row>
    <row r="108" spans="1:4" x14ac:dyDescent="0.2">
      <c r="C108" s="2"/>
      <c r="D108" s="2"/>
    </row>
    <row r="109" spans="1:4" x14ac:dyDescent="0.2">
      <c r="C109" s="2"/>
      <c r="D109" s="2"/>
    </row>
    <row r="110" spans="1:4" x14ac:dyDescent="0.2">
      <c r="C110" s="2"/>
      <c r="D110" s="2"/>
    </row>
    <row r="111" spans="1:4" x14ac:dyDescent="0.2">
      <c r="C111" s="2"/>
      <c r="D111" s="2"/>
    </row>
    <row r="112" spans="1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</sheetData>
  <mergeCells count="40">
    <mergeCell ref="C94:D94"/>
    <mergeCell ref="E94:F94"/>
    <mergeCell ref="G94:H94"/>
    <mergeCell ref="G76:H76"/>
    <mergeCell ref="A78:A83"/>
    <mergeCell ref="C85:D85"/>
    <mergeCell ref="E85:F85"/>
    <mergeCell ref="G85:H85"/>
    <mergeCell ref="A69:A74"/>
    <mergeCell ref="C76:D76"/>
    <mergeCell ref="E76:F76"/>
    <mergeCell ref="E58:F58"/>
    <mergeCell ref="A87:A92"/>
    <mergeCell ref="C67:D67"/>
    <mergeCell ref="E67:F67"/>
    <mergeCell ref="G67:H67"/>
    <mergeCell ref="A7:A11"/>
    <mergeCell ref="A15:A20"/>
    <mergeCell ref="A24:A29"/>
    <mergeCell ref="A33:A38"/>
    <mergeCell ref="A42:A47"/>
    <mergeCell ref="C13:D13"/>
    <mergeCell ref="E13:F13"/>
    <mergeCell ref="G13:H13"/>
    <mergeCell ref="A60:A65"/>
    <mergeCell ref="A51:A56"/>
    <mergeCell ref="C22:D22"/>
    <mergeCell ref="E22:F22"/>
    <mergeCell ref="C49:D49"/>
    <mergeCell ref="G49:H49"/>
    <mergeCell ref="C58:D58"/>
    <mergeCell ref="G58:H58"/>
    <mergeCell ref="E49:F49"/>
    <mergeCell ref="G22:H22"/>
    <mergeCell ref="C31:D31"/>
    <mergeCell ref="E31:F31"/>
    <mergeCell ref="G31:H31"/>
    <mergeCell ref="C40:D40"/>
    <mergeCell ref="E40:F40"/>
    <mergeCell ref="G40:H40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topLeftCell="A10" zoomScaleNormal="100" workbookViewId="0">
      <selection activeCell="A19" sqref="A19"/>
    </sheetView>
  </sheetViews>
  <sheetFormatPr defaultColWidth="9.140625" defaultRowHeight="12.75" x14ac:dyDescent="0.2"/>
  <cols>
    <col min="1" max="1" width="24.42578125" style="13" customWidth="1"/>
    <col min="2" max="2" width="22.5703125" style="1" customWidth="1"/>
    <col min="3" max="3" width="12.140625" style="1" customWidth="1"/>
    <col min="4" max="4" width="12" style="1" customWidth="1"/>
    <col min="5" max="5" width="3" style="26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0</v>
      </c>
    </row>
    <row r="2" spans="1:9" ht="15" x14ac:dyDescent="0.25">
      <c r="A2" s="9" t="s">
        <v>25</v>
      </c>
    </row>
    <row r="3" spans="1:9" x14ac:dyDescent="0.2">
      <c r="A3" s="32" t="s">
        <v>2</v>
      </c>
      <c r="B3" s="33"/>
    </row>
    <row r="4" spans="1:9" x14ac:dyDescent="0.2">
      <c r="A4" s="45" t="s">
        <v>40</v>
      </c>
    </row>
    <row r="5" spans="1:9" s="33" customFormat="1" x14ac:dyDescent="0.2">
      <c r="A5" s="32"/>
      <c r="E5" s="34"/>
    </row>
    <row r="6" spans="1:9" ht="44.25" customHeight="1" x14ac:dyDescent="0.2">
      <c r="A6" s="6" t="s">
        <v>3</v>
      </c>
      <c r="B6" s="6" t="s">
        <v>4</v>
      </c>
      <c r="C6" s="29" t="s">
        <v>35</v>
      </c>
      <c r="D6" s="29" t="s">
        <v>41</v>
      </c>
      <c r="E6" s="27"/>
      <c r="F6" s="7" t="s">
        <v>26</v>
      </c>
    </row>
    <row r="7" spans="1:9" s="22" customFormat="1" ht="27" customHeight="1" x14ac:dyDescent="0.25">
      <c r="A7" s="31" t="s">
        <v>5</v>
      </c>
      <c r="B7" s="30" t="s">
        <v>10</v>
      </c>
      <c r="C7" s="41">
        <v>10608</v>
      </c>
      <c r="D7" s="41">
        <v>8370</v>
      </c>
      <c r="E7" s="28"/>
      <c r="F7" s="21">
        <f t="shared" ref="F7:F16" si="0">(D7-C7)/C7</f>
        <v>-0.21097285067873303</v>
      </c>
    </row>
    <row r="8" spans="1:9" s="22" customFormat="1" ht="27" customHeight="1" x14ac:dyDescent="0.25">
      <c r="A8" s="31" t="s">
        <v>12</v>
      </c>
      <c r="B8" s="23" t="s">
        <v>10</v>
      </c>
      <c r="C8" s="37">
        <v>4109</v>
      </c>
      <c r="D8" s="39">
        <v>3151</v>
      </c>
      <c r="E8" s="28"/>
      <c r="F8" s="24">
        <f t="shared" si="0"/>
        <v>-0.23314675103431493</v>
      </c>
      <c r="I8" s="38"/>
    </row>
    <row r="9" spans="1:9" ht="27" customHeight="1" x14ac:dyDescent="0.2">
      <c r="A9" s="31" t="s">
        <v>15</v>
      </c>
      <c r="B9" s="23" t="s">
        <v>10</v>
      </c>
      <c r="C9" s="37">
        <v>23315</v>
      </c>
      <c r="D9" s="39">
        <v>17070</v>
      </c>
      <c r="E9" s="28"/>
      <c r="F9" s="24">
        <f t="shared" si="0"/>
        <v>-0.2678533133176067</v>
      </c>
      <c r="H9" s="2"/>
      <c r="I9" s="2"/>
    </row>
    <row r="10" spans="1:9" s="22" customFormat="1" ht="27" customHeight="1" x14ac:dyDescent="0.2">
      <c r="A10" s="31" t="s">
        <v>17</v>
      </c>
      <c r="B10" s="23" t="s">
        <v>10</v>
      </c>
      <c r="C10" s="37">
        <v>5730</v>
      </c>
      <c r="D10" s="39">
        <v>5054</v>
      </c>
      <c r="E10" s="28"/>
      <c r="F10" s="24">
        <f t="shared" si="0"/>
        <v>-0.11797556719022688</v>
      </c>
      <c r="I10" s="2"/>
    </row>
    <row r="11" spans="1:9" s="22" customFormat="1" ht="27" customHeight="1" x14ac:dyDescent="0.2">
      <c r="A11" s="31" t="s">
        <v>18</v>
      </c>
      <c r="B11" s="23" t="s">
        <v>10</v>
      </c>
      <c r="C11" s="37">
        <v>4087</v>
      </c>
      <c r="D11" s="39">
        <v>3336</v>
      </c>
      <c r="E11" s="28"/>
      <c r="F11" s="24">
        <f t="shared" si="0"/>
        <v>-0.18375336432591144</v>
      </c>
      <c r="I11" s="2"/>
    </row>
    <row r="12" spans="1:9" s="22" customFormat="1" ht="27" customHeight="1" x14ac:dyDescent="0.25">
      <c r="A12" s="31" t="s">
        <v>20</v>
      </c>
      <c r="B12" s="23" t="s">
        <v>10</v>
      </c>
      <c r="C12" s="37">
        <v>4939</v>
      </c>
      <c r="D12" s="39">
        <v>4455</v>
      </c>
      <c r="E12" s="28"/>
      <c r="F12" s="24">
        <f t="shared" si="0"/>
        <v>-9.7995545657015584E-2</v>
      </c>
      <c r="I12" s="38"/>
    </row>
    <row r="13" spans="1:9" s="22" customFormat="1" ht="27" customHeight="1" x14ac:dyDescent="0.2">
      <c r="A13" s="31" t="s">
        <v>21</v>
      </c>
      <c r="B13" s="23" t="s">
        <v>10</v>
      </c>
      <c r="C13" s="37">
        <v>9804</v>
      </c>
      <c r="D13" s="39">
        <v>7850</v>
      </c>
      <c r="E13" s="28"/>
      <c r="F13" s="24">
        <f t="shared" si="0"/>
        <v>-0.19930640554875562</v>
      </c>
      <c r="I13" s="2"/>
    </row>
    <row r="14" spans="1:9" ht="24" customHeight="1" x14ac:dyDescent="0.2">
      <c r="A14" s="31" t="s">
        <v>22</v>
      </c>
      <c r="B14" s="23" t="s">
        <v>10</v>
      </c>
      <c r="C14" s="37">
        <v>4264</v>
      </c>
      <c r="D14" s="39">
        <v>2825</v>
      </c>
      <c r="E14" s="28"/>
      <c r="F14" s="24">
        <f t="shared" si="0"/>
        <v>-0.3374765478424015</v>
      </c>
      <c r="I14" s="38"/>
    </row>
    <row r="15" spans="1:9" ht="18.75" customHeight="1" x14ac:dyDescent="0.2">
      <c r="A15" s="31" t="s">
        <v>23</v>
      </c>
      <c r="B15" s="23" t="s">
        <v>10</v>
      </c>
      <c r="C15" s="37">
        <v>4312</v>
      </c>
      <c r="D15" s="39">
        <v>3739</v>
      </c>
      <c r="E15" s="28"/>
      <c r="F15" s="24">
        <f t="shared" si="0"/>
        <v>-0.13288497217068646</v>
      </c>
      <c r="I15" s="2"/>
    </row>
    <row r="16" spans="1:9" ht="24" customHeight="1" x14ac:dyDescent="0.2">
      <c r="A16" s="31" t="s">
        <v>24</v>
      </c>
      <c r="B16" s="23" t="s">
        <v>10</v>
      </c>
      <c r="C16" s="37">
        <v>3952</v>
      </c>
      <c r="D16" s="39">
        <v>3316</v>
      </c>
      <c r="E16" s="28"/>
      <c r="F16" s="24">
        <f t="shared" si="0"/>
        <v>-0.16093117408906882</v>
      </c>
      <c r="I16" s="38"/>
    </row>
    <row r="18" spans="1:1" x14ac:dyDescent="0.2">
      <c r="A18" s="47" t="s">
        <v>42</v>
      </c>
    </row>
    <row r="19" spans="1:1" x14ac:dyDescent="0.2">
      <c r="A19" s="12" t="s">
        <v>43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8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9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0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1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2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3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1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16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topLeftCell="A65" zoomScaleNormal="100" workbookViewId="0">
      <selection activeCell="A87" sqref="A87"/>
    </sheetView>
  </sheetViews>
  <sheetFormatPr defaultColWidth="9.140625" defaultRowHeight="12.75" x14ac:dyDescent="0.2"/>
  <cols>
    <col min="1" max="1" width="15.28515625" style="13" customWidth="1"/>
    <col min="2" max="2" width="31" style="1" customWidth="1"/>
    <col min="3" max="3" width="11.140625" style="1" customWidth="1"/>
    <col min="4" max="13" width="9.5703125" style="1" customWidth="1"/>
    <col min="14" max="14" width="11.140625" style="1" customWidth="1"/>
    <col min="15" max="16384" width="9.140625" style="1"/>
  </cols>
  <sheetData>
    <row r="1" spans="1:15" ht="15.75" x14ac:dyDescent="0.25">
      <c r="A1" s="8" t="s">
        <v>0</v>
      </c>
    </row>
    <row r="2" spans="1:15" ht="15" x14ac:dyDescent="0.25">
      <c r="A2" s="9" t="s">
        <v>27</v>
      </c>
    </row>
    <row r="3" spans="1:15" x14ac:dyDescent="0.2">
      <c r="A3" s="32" t="s">
        <v>2</v>
      </c>
      <c r="B3" s="33"/>
    </row>
    <row r="4" spans="1:15" x14ac:dyDescent="0.2">
      <c r="A4" s="45" t="s">
        <v>40</v>
      </c>
    </row>
    <row r="6" spans="1:15" ht="22.5" customHeight="1" x14ac:dyDescent="0.2">
      <c r="A6" s="6" t="s">
        <v>3</v>
      </c>
      <c r="B6" s="6" t="s">
        <v>4</v>
      </c>
      <c r="C6" s="7" t="s">
        <v>36</v>
      </c>
      <c r="D6" s="7">
        <v>2012</v>
      </c>
      <c r="E6" s="7">
        <v>2013</v>
      </c>
      <c r="F6" s="7">
        <v>2014</v>
      </c>
      <c r="G6" s="7">
        <v>2015</v>
      </c>
      <c r="H6" s="7">
        <v>2016</v>
      </c>
      <c r="I6" s="7">
        <v>2017</v>
      </c>
      <c r="J6" s="7">
        <v>2018</v>
      </c>
      <c r="K6" s="7">
        <v>2019</v>
      </c>
      <c r="L6" s="7">
        <v>2020</v>
      </c>
      <c r="M6" s="7">
        <v>2021</v>
      </c>
      <c r="N6" s="46">
        <v>44742</v>
      </c>
      <c r="O6" s="7" t="s">
        <v>28</v>
      </c>
    </row>
    <row r="7" spans="1:15" ht="13.9" customHeight="1" x14ac:dyDescent="0.2">
      <c r="A7" s="51" t="s">
        <v>5</v>
      </c>
      <c r="B7" s="3" t="s">
        <v>6</v>
      </c>
      <c r="C7" s="3">
        <v>6</v>
      </c>
      <c r="D7" s="3">
        <v>7</v>
      </c>
      <c r="E7" s="3">
        <v>7</v>
      </c>
      <c r="F7" s="3">
        <v>13</v>
      </c>
      <c r="G7" s="3">
        <v>37</v>
      </c>
      <c r="H7" s="4">
        <v>141</v>
      </c>
      <c r="I7" s="4">
        <v>347</v>
      </c>
      <c r="J7" s="4">
        <v>653</v>
      </c>
      <c r="K7" s="4">
        <v>1127</v>
      </c>
      <c r="L7" s="4">
        <v>1549</v>
      </c>
      <c r="M7" s="4">
        <v>1853</v>
      </c>
      <c r="N7" s="4">
        <v>1205</v>
      </c>
      <c r="O7" s="4">
        <v>6945</v>
      </c>
    </row>
    <row r="8" spans="1:15" ht="13.9" customHeight="1" x14ac:dyDescent="0.2">
      <c r="A8" s="52"/>
      <c r="B8" s="3" t="s">
        <v>7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4</v>
      </c>
      <c r="L8" s="4">
        <v>47</v>
      </c>
      <c r="M8" s="4">
        <v>341</v>
      </c>
      <c r="N8" s="4">
        <v>226</v>
      </c>
      <c r="O8" s="4">
        <v>618</v>
      </c>
    </row>
    <row r="9" spans="1:15" x14ac:dyDescent="0.2">
      <c r="A9" s="52"/>
      <c r="B9" s="3" t="s">
        <v>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3</v>
      </c>
      <c r="L9" s="5">
        <v>41</v>
      </c>
      <c r="M9" s="5">
        <v>251</v>
      </c>
      <c r="N9" s="5">
        <v>134</v>
      </c>
      <c r="O9" s="4">
        <v>429</v>
      </c>
    </row>
    <row r="10" spans="1:15" ht="13.5" thickBot="1" x14ac:dyDescent="0.25">
      <c r="A10" s="52"/>
      <c r="B10" s="10" t="s">
        <v>9</v>
      </c>
      <c r="C10" s="35">
        <v>1</v>
      </c>
      <c r="D10" s="35">
        <v>0</v>
      </c>
      <c r="E10" s="35">
        <v>0</v>
      </c>
      <c r="F10" s="35">
        <v>0</v>
      </c>
      <c r="G10" s="35">
        <v>1</v>
      </c>
      <c r="H10" s="35">
        <v>0</v>
      </c>
      <c r="I10" s="35">
        <v>2</v>
      </c>
      <c r="J10" s="35">
        <v>0</v>
      </c>
      <c r="K10" s="35">
        <v>4</v>
      </c>
      <c r="L10" s="11">
        <v>5</v>
      </c>
      <c r="M10" s="35">
        <v>83</v>
      </c>
      <c r="N10" s="35">
        <v>282</v>
      </c>
      <c r="O10" s="11">
        <v>378</v>
      </c>
    </row>
    <row r="11" spans="1:15" ht="13.5" thickTop="1" x14ac:dyDescent="0.2">
      <c r="A11" s="52"/>
      <c r="B11" s="16" t="s">
        <v>29</v>
      </c>
      <c r="C11" s="16">
        <v>7</v>
      </c>
      <c r="D11" s="16">
        <v>7</v>
      </c>
      <c r="E11" s="16">
        <v>7</v>
      </c>
      <c r="F11" s="16">
        <v>13</v>
      </c>
      <c r="G11" s="16">
        <v>38</v>
      </c>
      <c r="H11" s="19">
        <v>141</v>
      </c>
      <c r="I11" s="19">
        <v>349</v>
      </c>
      <c r="J11" s="19">
        <v>653</v>
      </c>
      <c r="K11" s="19">
        <v>1138</v>
      </c>
      <c r="L11" s="19">
        <v>1642</v>
      </c>
      <c r="M11" s="19">
        <v>2528</v>
      </c>
      <c r="N11" s="19">
        <v>1847</v>
      </c>
      <c r="O11" s="19">
        <v>8370</v>
      </c>
    </row>
    <row r="12" spans="1:15" x14ac:dyDescent="0.2">
      <c r="A12" s="53"/>
      <c r="B12" s="18" t="s">
        <v>30</v>
      </c>
      <c r="C12" s="20">
        <f t="shared" ref="C12:O12" si="0">C11/$O11</f>
        <v>8.3632019115890087E-4</v>
      </c>
      <c r="D12" s="20">
        <f t="shared" si="0"/>
        <v>8.3632019115890087E-4</v>
      </c>
      <c r="E12" s="20">
        <f t="shared" si="0"/>
        <v>8.3632019115890087E-4</v>
      </c>
      <c r="F12" s="20">
        <f>F11/$O11</f>
        <v>1.5531660692951015E-3</v>
      </c>
      <c r="G12" s="20">
        <f t="shared" si="0"/>
        <v>4.5400238948626048E-3</v>
      </c>
      <c r="H12" s="20">
        <f t="shared" si="0"/>
        <v>1.6845878136200716E-2</v>
      </c>
      <c r="I12" s="20">
        <f t="shared" si="0"/>
        <v>4.1696535244922339E-2</v>
      </c>
      <c r="J12" s="20">
        <f t="shared" si="0"/>
        <v>7.8016726403823178E-2</v>
      </c>
      <c r="K12" s="20">
        <f t="shared" si="0"/>
        <v>0.13596176821983275</v>
      </c>
      <c r="L12" s="20">
        <f t="shared" si="0"/>
        <v>0.1961768219832736</v>
      </c>
      <c r="M12" s="20">
        <f t="shared" si="0"/>
        <v>0.30203106332138591</v>
      </c>
      <c r="N12" s="20">
        <f t="shared" si="0"/>
        <v>0.22066905615292712</v>
      </c>
      <c r="O12" s="20">
        <f t="shared" si="0"/>
        <v>1</v>
      </c>
    </row>
    <row r="14" spans="1:15" ht="12.75" customHeight="1" x14ac:dyDescent="0.2">
      <c r="A14" s="51" t="s">
        <v>12</v>
      </c>
      <c r="B14" s="3" t="s">
        <v>6</v>
      </c>
      <c r="C14" s="4">
        <v>2</v>
      </c>
      <c r="D14" s="5">
        <v>0</v>
      </c>
      <c r="E14" s="5">
        <v>2</v>
      </c>
      <c r="F14" s="4">
        <v>3</v>
      </c>
      <c r="G14" s="4">
        <v>12</v>
      </c>
      <c r="H14" s="4">
        <v>28</v>
      </c>
      <c r="I14" s="4">
        <v>94</v>
      </c>
      <c r="J14" s="4">
        <v>242</v>
      </c>
      <c r="K14" s="4">
        <v>420</v>
      </c>
      <c r="L14" s="4">
        <v>433</v>
      </c>
      <c r="M14" s="4">
        <v>637</v>
      </c>
      <c r="N14" s="4">
        <v>550</v>
      </c>
      <c r="O14" s="4">
        <v>2423</v>
      </c>
    </row>
    <row r="15" spans="1:15" x14ac:dyDescent="0.2">
      <c r="A15" s="52"/>
      <c r="B15" s="3" t="s">
        <v>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3</v>
      </c>
      <c r="M15" s="4">
        <v>6</v>
      </c>
      <c r="N15" s="4">
        <v>54</v>
      </c>
      <c r="O15" s="4">
        <v>63</v>
      </c>
    </row>
    <row r="16" spans="1:15" x14ac:dyDescent="0.2">
      <c r="A16" s="52"/>
      <c r="B16" s="3" t="s">
        <v>8</v>
      </c>
      <c r="C16" s="5">
        <v>0</v>
      </c>
      <c r="D16" s="5">
        <v>0</v>
      </c>
      <c r="E16" s="5">
        <v>0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4">
        <v>10</v>
      </c>
      <c r="N16" s="4">
        <v>42</v>
      </c>
      <c r="O16" s="4">
        <v>53</v>
      </c>
    </row>
    <row r="17" spans="1:15" x14ac:dyDescent="0.2">
      <c r="A17" s="52"/>
      <c r="B17" s="3" t="s">
        <v>9</v>
      </c>
      <c r="C17" s="5">
        <v>3</v>
      </c>
      <c r="D17" s="4">
        <v>5</v>
      </c>
      <c r="E17" s="4">
        <v>8</v>
      </c>
      <c r="F17" s="4">
        <v>7</v>
      </c>
      <c r="G17" s="4">
        <v>5</v>
      </c>
      <c r="H17" s="4">
        <v>7</v>
      </c>
      <c r="I17" s="4">
        <v>4</v>
      </c>
      <c r="J17" s="4">
        <v>7</v>
      </c>
      <c r="K17" s="4">
        <v>13</v>
      </c>
      <c r="L17" s="4">
        <v>27</v>
      </c>
      <c r="M17" s="4">
        <v>67</v>
      </c>
      <c r="N17" s="4">
        <v>142</v>
      </c>
      <c r="O17" s="4">
        <v>295</v>
      </c>
    </row>
    <row r="18" spans="1:15" ht="13.5" thickBot="1" x14ac:dyDescent="0.25">
      <c r="A18" s="52"/>
      <c r="B18" s="10" t="s">
        <v>14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1</v>
      </c>
      <c r="K18" s="35">
        <v>9</v>
      </c>
      <c r="L18" s="11">
        <v>15</v>
      </c>
      <c r="M18" s="11">
        <v>67</v>
      </c>
      <c r="N18" s="11">
        <v>225</v>
      </c>
      <c r="O18" s="11">
        <v>317</v>
      </c>
    </row>
    <row r="19" spans="1:15" ht="13.5" thickTop="1" x14ac:dyDescent="0.2">
      <c r="A19" s="52"/>
      <c r="B19" s="16" t="s">
        <v>29</v>
      </c>
      <c r="C19" s="19">
        <v>5</v>
      </c>
      <c r="D19" s="19">
        <v>5</v>
      </c>
      <c r="E19" s="19">
        <v>10</v>
      </c>
      <c r="F19" s="19">
        <v>10</v>
      </c>
      <c r="G19" s="19">
        <v>18</v>
      </c>
      <c r="H19" s="19">
        <v>35</v>
      </c>
      <c r="I19" s="19">
        <v>98</v>
      </c>
      <c r="J19" s="19">
        <v>250</v>
      </c>
      <c r="K19" s="19">
        <v>442</v>
      </c>
      <c r="L19" s="19">
        <v>478</v>
      </c>
      <c r="M19" s="19">
        <v>787</v>
      </c>
      <c r="N19" s="19">
        <v>1013</v>
      </c>
      <c r="O19" s="19">
        <v>3151</v>
      </c>
    </row>
    <row r="20" spans="1:15" x14ac:dyDescent="0.2">
      <c r="A20" s="53"/>
      <c r="B20" s="18" t="s">
        <v>30</v>
      </c>
      <c r="C20" s="20">
        <f t="shared" ref="C20:O20" si="1">C19/$O19</f>
        <v>1.5867978419549348E-3</v>
      </c>
      <c r="D20" s="20">
        <f t="shared" si="1"/>
        <v>1.5867978419549348E-3</v>
      </c>
      <c r="E20" s="20">
        <f t="shared" si="1"/>
        <v>3.1735956839098697E-3</v>
      </c>
      <c r="F20" s="20">
        <f>F19/$O19</f>
        <v>3.1735956839098697E-3</v>
      </c>
      <c r="G20" s="20">
        <f t="shared" si="1"/>
        <v>5.7124722310377659E-3</v>
      </c>
      <c r="H20" s="20">
        <f t="shared" si="1"/>
        <v>1.1107584893684545E-2</v>
      </c>
      <c r="I20" s="20">
        <f t="shared" si="1"/>
        <v>3.1101237702316726E-2</v>
      </c>
      <c r="J20" s="20">
        <f t="shared" si="1"/>
        <v>7.933989209774675E-2</v>
      </c>
      <c r="K20" s="20">
        <f t="shared" si="1"/>
        <v>0.14027292922881626</v>
      </c>
      <c r="L20" s="20">
        <f t="shared" si="1"/>
        <v>0.15169787369089177</v>
      </c>
      <c r="M20" s="20">
        <f t="shared" si="1"/>
        <v>0.24976198032370675</v>
      </c>
      <c r="N20" s="20">
        <f t="shared" si="1"/>
        <v>0.32148524278006985</v>
      </c>
      <c r="O20" s="20">
        <f t="shared" si="1"/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1" t="s">
        <v>15</v>
      </c>
      <c r="B22" s="3" t="s">
        <v>6</v>
      </c>
      <c r="C22" s="4">
        <v>31</v>
      </c>
      <c r="D22" s="4">
        <v>26</v>
      </c>
      <c r="E22" s="4">
        <v>38</v>
      </c>
      <c r="F22" s="4">
        <v>87</v>
      </c>
      <c r="G22" s="4">
        <v>96</v>
      </c>
      <c r="H22" s="4">
        <v>166</v>
      </c>
      <c r="I22" s="4">
        <v>285</v>
      </c>
      <c r="J22" s="4">
        <v>675</v>
      </c>
      <c r="K22" s="4">
        <v>2334</v>
      </c>
      <c r="L22" s="4">
        <v>2688</v>
      </c>
      <c r="M22" s="4">
        <v>3792</v>
      </c>
      <c r="N22" s="4">
        <v>2872</v>
      </c>
      <c r="O22" s="4">
        <v>13090</v>
      </c>
    </row>
    <row r="23" spans="1:15" x14ac:dyDescent="0.2">
      <c r="A23" s="52"/>
      <c r="B23" s="3" t="s">
        <v>7</v>
      </c>
      <c r="C23" s="5">
        <v>0</v>
      </c>
      <c r="D23" s="5">
        <v>0</v>
      </c>
      <c r="E23" s="5">
        <v>0</v>
      </c>
      <c r="F23" s="5">
        <v>0</v>
      </c>
      <c r="G23" s="5">
        <v>1</v>
      </c>
      <c r="H23" s="4">
        <v>1</v>
      </c>
      <c r="I23" s="4">
        <v>9</v>
      </c>
      <c r="J23" s="4">
        <v>36</v>
      </c>
      <c r="K23" s="4">
        <v>124</v>
      </c>
      <c r="L23" s="4">
        <v>202</v>
      </c>
      <c r="M23" s="4">
        <v>447</v>
      </c>
      <c r="N23" s="4">
        <v>574</v>
      </c>
      <c r="O23" s="4">
        <v>1394</v>
      </c>
    </row>
    <row r="24" spans="1:15" x14ac:dyDescent="0.2">
      <c r="A24" s="52"/>
      <c r="B24" s="3" t="s">
        <v>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3</v>
      </c>
      <c r="I24" s="5">
        <v>7</v>
      </c>
      <c r="J24" s="4">
        <v>7</v>
      </c>
      <c r="K24" s="4">
        <v>24</v>
      </c>
      <c r="L24" s="4">
        <v>27</v>
      </c>
      <c r="M24" s="4">
        <v>137</v>
      </c>
      <c r="N24" s="4">
        <v>193</v>
      </c>
      <c r="O24" s="4">
        <v>398</v>
      </c>
    </row>
    <row r="25" spans="1:15" x14ac:dyDescent="0.2">
      <c r="A25" s="52"/>
      <c r="B25" s="3" t="s">
        <v>9</v>
      </c>
      <c r="C25" s="4">
        <v>17</v>
      </c>
      <c r="D25" s="4">
        <v>5</v>
      </c>
      <c r="E25" s="4">
        <v>8</v>
      </c>
      <c r="F25" s="4">
        <v>9</v>
      </c>
      <c r="G25" s="4">
        <v>16</v>
      </c>
      <c r="H25" s="4">
        <v>25</v>
      </c>
      <c r="I25" s="4">
        <v>18</v>
      </c>
      <c r="J25" s="4">
        <v>38</v>
      </c>
      <c r="K25" s="4">
        <v>67</v>
      </c>
      <c r="L25" s="4">
        <v>96</v>
      </c>
      <c r="M25" s="4">
        <v>239</v>
      </c>
      <c r="N25" s="4">
        <v>438</v>
      </c>
      <c r="O25" s="4">
        <v>976</v>
      </c>
    </row>
    <row r="26" spans="1:15" ht="13.5" thickBot="1" x14ac:dyDescent="0.25">
      <c r="A26" s="52"/>
      <c r="B26" s="10" t="s">
        <v>14</v>
      </c>
      <c r="C26" s="11">
        <v>1</v>
      </c>
      <c r="D26" s="35">
        <v>0</v>
      </c>
      <c r="E26" s="35">
        <v>0</v>
      </c>
      <c r="F26" s="35">
        <v>0</v>
      </c>
      <c r="G26" s="35">
        <v>1</v>
      </c>
      <c r="H26" s="35">
        <v>0</v>
      </c>
      <c r="I26" s="11">
        <v>1</v>
      </c>
      <c r="J26" s="11">
        <v>4</v>
      </c>
      <c r="K26" s="11">
        <v>21</v>
      </c>
      <c r="L26" s="11">
        <v>64</v>
      </c>
      <c r="M26" s="11">
        <v>220</v>
      </c>
      <c r="N26" s="11">
        <v>900</v>
      </c>
      <c r="O26" s="11">
        <v>1212</v>
      </c>
    </row>
    <row r="27" spans="1:15" ht="13.5" thickTop="1" x14ac:dyDescent="0.2">
      <c r="A27" s="52"/>
      <c r="B27" s="16" t="s">
        <v>29</v>
      </c>
      <c r="C27" s="19">
        <v>49</v>
      </c>
      <c r="D27" s="19">
        <v>31</v>
      </c>
      <c r="E27" s="19">
        <v>46</v>
      </c>
      <c r="F27" s="19">
        <v>96</v>
      </c>
      <c r="G27" s="19">
        <v>114</v>
      </c>
      <c r="H27" s="19">
        <v>195</v>
      </c>
      <c r="I27" s="19">
        <v>320</v>
      </c>
      <c r="J27" s="19">
        <v>760</v>
      </c>
      <c r="K27" s="19">
        <v>2570</v>
      </c>
      <c r="L27" s="19">
        <v>3077</v>
      </c>
      <c r="M27" s="19">
        <v>4835</v>
      </c>
      <c r="N27" s="19">
        <v>4977</v>
      </c>
      <c r="O27" s="19">
        <v>17070</v>
      </c>
    </row>
    <row r="28" spans="1:15" x14ac:dyDescent="0.2">
      <c r="A28" s="53"/>
      <c r="B28" s="18" t="s">
        <v>30</v>
      </c>
      <c r="C28" s="20">
        <f t="shared" ref="C28:O28" si="2">C27/$O27</f>
        <v>2.8705330990041007E-3</v>
      </c>
      <c r="D28" s="20">
        <f t="shared" si="2"/>
        <v>1.8160515524311659E-3</v>
      </c>
      <c r="E28" s="20">
        <f t="shared" si="2"/>
        <v>2.6947861745752781E-3</v>
      </c>
      <c r="F28" s="20">
        <f>F27/$O27</f>
        <v>5.6239015817223202E-3</v>
      </c>
      <c r="G28" s="20">
        <f t="shared" si="2"/>
        <v>6.678383128295255E-3</v>
      </c>
      <c r="H28" s="20">
        <f t="shared" si="2"/>
        <v>1.1423550087873463E-2</v>
      </c>
      <c r="I28" s="20">
        <f t="shared" si="2"/>
        <v>1.8746338605741066E-2</v>
      </c>
      <c r="J28" s="20">
        <f t="shared" si="2"/>
        <v>4.452255418863503E-2</v>
      </c>
      <c r="K28" s="20">
        <f t="shared" si="2"/>
        <v>0.15055653192735793</v>
      </c>
      <c r="L28" s="20">
        <f t="shared" si="2"/>
        <v>0.18025776215582895</v>
      </c>
      <c r="M28" s="20">
        <f t="shared" si="2"/>
        <v>0.28324545987111893</v>
      </c>
      <c r="N28" s="20">
        <f t="shared" si="2"/>
        <v>0.2915641476274165</v>
      </c>
      <c r="O28" s="20">
        <f t="shared" si="2"/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1" t="s">
        <v>17</v>
      </c>
      <c r="B30" s="3" t="s">
        <v>6</v>
      </c>
      <c r="C30" s="4">
        <v>63</v>
      </c>
      <c r="D30" s="4">
        <v>34</v>
      </c>
      <c r="E30" s="4">
        <v>87</v>
      </c>
      <c r="F30" s="4">
        <v>156</v>
      </c>
      <c r="G30" s="4">
        <v>184</v>
      </c>
      <c r="H30" s="4">
        <v>258</v>
      </c>
      <c r="I30" s="4">
        <v>297</v>
      </c>
      <c r="J30" s="4">
        <v>447</v>
      </c>
      <c r="K30" s="4">
        <v>518</v>
      </c>
      <c r="L30" s="4">
        <v>592</v>
      </c>
      <c r="M30" s="4">
        <v>839</v>
      </c>
      <c r="N30" s="4">
        <v>686</v>
      </c>
      <c r="O30" s="4">
        <v>4161</v>
      </c>
    </row>
    <row r="31" spans="1:15" x14ac:dyDescent="0.2">
      <c r="A31" s="52"/>
      <c r="B31" s="3" t="s">
        <v>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1</v>
      </c>
      <c r="K31" s="4">
        <v>7</v>
      </c>
      <c r="L31" s="4">
        <v>23</v>
      </c>
      <c r="M31" s="4">
        <v>75</v>
      </c>
      <c r="N31" s="4">
        <v>89</v>
      </c>
      <c r="O31" s="4">
        <v>195</v>
      </c>
    </row>
    <row r="32" spans="1:15" x14ac:dyDescent="0.2">
      <c r="A32" s="52"/>
      <c r="B32" s="3" t="s">
        <v>8</v>
      </c>
      <c r="C32" s="5">
        <v>0</v>
      </c>
      <c r="D32" s="5">
        <v>0</v>
      </c>
      <c r="E32" s="5">
        <v>0</v>
      </c>
      <c r="F32" s="5">
        <v>0</v>
      </c>
      <c r="G32" s="5">
        <v>1</v>
      </c>
      <c r="H32" s="5">
        <v>0</v>
      </c>
      <c r="I32" s="5">
        <v>0</v>
      </c>
      <c r="J32" s="5">
        <v>1</v>
      </c>
      <c r="K32" s="4">
        <v>2</v>
      </c>
      <c r="L32" s="4">
        <v>6</v>
      </c>
      <c r="M32" s="4">
        <v>45</v>
      </c>
      <c r="N32" s="4">
        <v>44</v>
      </c>
      <c r="O32" s="4">
        <v>99</v>
      </c>
    </row>
    <row r="33" spans="1:15" x14ac:dyDescent="0.2">
      <c r="A33" s="52"/>
      <c r="B33" s="3" t="s">
        <v>9</v>
      </c>
      <c r="C33" s="4">
        <v>12</v>
      </c>
      <c r="D33" s="5">
        <v>0</v>
      </c>
      <c r="E33" s="5">
        <v>1</v>
      </c>
      <c r="F33" s="4">
        <v>3</v>
      </c>
      <c r="G33" s="4">
        <v>3</v>
      </c>
      <c r="H33" s="4">
        <v>4</v>
      </c>
      <c r="I33" s="4">
        <v>5</v>
      </c>
      <c r="J33" s="4">
        <v>5</v>
      </c>
      <c r="K33" s="4">
        <v>11</v>
      </c>
      <c r="L33" s="4">
        <v>26</v>
      </c>
      <c r="M33" s="4">
        <v>75</v>
      </c>
      <c r="N33" s="4">
        <v>227</v>
      </c>
      <c r="O33" s="4">
        <v>372</v>
      </c>
    </row>
    <row r="34" spans="1:15" ht="13.5" thickBot="1" x14ac:dyDescent="0.25">
      <c r="A34" s="52"/>
      <c r="B34" s="10" t="s">
        <v>14</v>
      </c>
      <c r="C34" s="35">
        <v>0</v>
      </c>
      <c r="D34" s="35">
        <v>1</v>
      </c>
      <c r="E34" s="35">
        <v>1</v>
      </c>
      <c r="F34" s="35">
        <v>1</v>
      </c>
      <c r="G34" s="35">
        <v>3</v>
      </c>
      <c r="H34" s="35">
        <v>1</v>
      </c>
      <c r="I34" s="11">
        <v>3</v>
      </c>
      <c r="J34" s="35">
        <v>0</v>
      </c>
      <c r="K34" s="11">
        <v>8</v>
      </c>
      <c r="L34" s="11">
        <v>13</v>
      </c>
      <c r="M34" s="11">
        <v>36</v>
      </c>
      <c r="N34" s="11">
        <v>160</v>
      </c>
      <c r="O34" s="11">
        <v>227</v>
      </c>
    </row>
    <row r="35" spans="1:15" ht="13.5" thickTop="1" x14ac:dyDescent="0.2">
      <c r="A35" s="52"/>
      <c r="B35" s="16" t="s">
        <v>29</v>
      </c>
      <c r="C35" s="19">
        <v>75</v>
      </c>
      <c r="D35" s="19">
        <v>35</v>
      </c>
      <c r="E35" s="19">
        <v>89</v>
      </c>
      <c r="F35" s="19">
        <v>160</v>
      </c>
      <c r="G35" s="19">
        <v>191</v>
      </c>
      <c r="H35" s="19">
        <v>263</v>
      </c>
      <c r="I35" s="19">
        <v>305</v>
      </c>
      <c r="J35" s="19">
        <v>454</v>
      </c>
      <c r="K35" s="19">
        <v>546</v>
      </c>
      <c r="L35" s="19">
        <v>660</v>
      </c>
      <c r="M35" s="19">
        <v>1070</v>
      </c>
      <c r="N35" s="19">
        <v>1206</v>
      </c>
      <c r="O35" s="19">
        <v>5054</v>
      </c>
    </row>
    <row r="36" spans="1:15" x14ac:dyDescent="0.2">
      <c r="A36" s="53"/>
      <c r="B36" s="18" t="s">
        <v>30</v>
      </c>
      <c r="C36" s="20">
        <f t="shared" ref="C36:O36" si="3">C35/$O35</f>
        <v>1.48397309062129E-2</v>
      </c>
      <c r="D36" s="20">
        <f t="shared" si="3"/>
        <v>6.9252077562326868E-3</v>
      </c>
      <c r="E36" s="20">
        <f t="shared" si="3"/>
        <v>1.7609814008705975E-2</v>
      </c>
      <c r="F36" s="20">
        <f>F35/$O35</f>
        <v>3.1658092599920855E-2</v>
      </c>
      <c r="G36" s="20">
        <f t="shared" si="3"/>
        <v>3.7791848041155519E-2</v>
      </c>
      <c r="H36" s="20">
        <f t="shared" si="3"/>
        <v>5.2037989711119906E-2</v>
      </c>
      <c r="I36" s="20">
        <f t="shared" si="3"/>
        <v>6.0348239018599127E-2</v>
      </c>
      <c r="J36" s="20">
        <f t="shared" si="3"/>
        <v>8.9829837752275432E-2</v>
      </c>
      <c r="K36" s="20">
        <f t="shared" si="3"/>
        <v>0.10803324099722991</v>
      </c>
      <c r="L36" s="20">
        <f t="shared" si="3"/>
        <v>0.13058963197467352</v>
      </c>
      <c r="M36" s="20">
        <f t="shared" si="3"/>
        <v>0.21171349426197072</v>
      </c>
      <c r="N36" s="20">
        <f t="shared" si="3"/>
        <v>0.23862287297190343</v>
      </c>
      <c r="O36" s="20">
        <f t="shared" si="3"/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2.75" customHeight="1" x14ac:dyDescent="0.2">
      <c r="A38" s="51" t="s">
        <v>18</v>
      </c>
      <c r="B38" s="3" t="s">
        <v>6</v>
      </c>
      <c r="C38" s="4">
        <v>21</v>
      </c>
      <c r="D38" s="5">
        <v>8</v>
      </c>
      <c r="E38" s="5">
        <v>3</v>
      </c>
      <c r="F38" s="5">
        <v>0</v>
      </c>
      <c r="G38" s="5">
        <v>3</v>
      </c>
      <c r="H38" s="4">
        <v>12</v>
      </c>
      <c r="I38" s="4">
        <v>22</v>
      </c>
      <c r="J38" s="4">
        <v>43</v>
      </c>
      <c r="K38" s="4">
        <v>162</v>
      </c>
      <c r="L38" s="4">
        <v>328</v>
      </c>
      <c r="M38" s="4">
        <v>757</v>
      </c>
      <c r="N38" s="4">
        <v>722</v>
      </c>
      <c r="O38" s="4">
        <v>2081</v>
      </c>
    </row>
    <row r="39" spans="1:15" x14ac:dyDescent="0.2">
      <c r="A39" s="52"/>
      <c r="B39" s="3" t="s">
        <v>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1</v>
      </c>
      <c r="K39" s="4">
        <v>12</v>
      </c>
      <c r="L39" s="4">
        <v>33</v>
      </c>
      <c r="M39" s="4">
        <v>94</v>
      </c>
      <c r="N39" s="4">
        <v>184</v>
      </c>
      <c r="O39" s="4">
        <v>324</v>
      </c>
    </row>
    <row r="40" spans="1:15" x14ac:dyDescent="0.2">
      <c r="A40" s="52"/>
      <c r="B40" s="3" t="s">
        <v>8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3</v>
      </c>
      <c r="K40" s="5">
        <v>7</v>
      </c>
      <c r="L40" s="4">
        <v>8</v>
      </c>
      <c r="M40" s="4">
        <v>82</v>
      </c>
      <c r="N40" s="4">
        <v>114</v>
      </c>
      <c r="O40" s="4">
        <v>214</v>
      </c>
    </row>
    <row r="41" spans="1:15" x14ac:dyDescent="0.2">
      <c r="A41" s="52"/>
      <c r="B41" s="3" t="s">
        <v>9</v>
      </c>
      <c r="C41" s="4">
        <v>7</v>
      </c>
      <c r="D41" s="4">
        <v>6</v>
      </c>
      <c r="E41" s="5">
        <v>0</v>
      </c>
      <c r="F41" s="5">
        <v>1</v>
      </c>
      <c r="G41" s="4">
        <v>3</v>
      </c>
      <c r="H41" s="4">
        <v>3</v>
      </c>
      <c r="I41" s="4">
        <v>10</v>
      </c>
      <c r="J41" s="4">
        <v>13</v>
      </c>
      <c r="K41" s="4">
        <v>18</v>
      </c>
      <c r="L41" s="4">
        <v>37</v>
      </c>
      <c r="M41" s="4">
        <v>85</v>
      </c>
      <c r="N41" s="4">
        <v>165</v>
      </c>
      <c r="O41" s="4">
        <v>348</v>
      </c>
    </row>
    <row r="42" spans="1:15" ht="13.5" thickBot="1" x14ac:dyDescent="0.25">
      <c r="A42" s="52"/>
      <c r="B42" s="10" t="s">
        <v>14</v>
      </c>
      <c r="C42" s="11">
        <v>8</v>
      </c>
      <c r="D42" s="11">
        <v>22</v>
      </c>
      <c r="E42" s="11">
        <v>1</v>
      </c>
      <c r="F42" s="35">
        <v>0</v>
      </c>
      <c r="G42" s="35">
        <v>0</v>
      </c>
      <c r="H42" s="35">
        <v>1</v>
      </c>
      <c r="I42" s="35">
        <v>4</v>
      </c>
      <c r="J42" s="35">
        <v>1</v>
      </c>
      <c r="K42" s="35">
        <v>0</v>
      </c>
      <c r="L42" s="11">
        <v>14</v>
      </c>
      <c r="M42" s="11">
        <v>71</v>
      </c>
      <c r="N42" s="11">
        <v>247</v>
      </c>
      <c r="O42" s="11">
        <v>369</v>
      </c>
    </row>
    <row r="43" spans="1:15" ht="13.5" thickTop="1" x14ac:dyDescent="0.2">
      <c r="A43" s="52"/>
      <c r="B43" s="16" t="s">
        <v>29</v>
      </c>
      <c r="C43" s="19">
        <v>36</v>
      </c>
      <c r="D43" s="19">
        <v>36</v>
      </c>
      <c r="E43" s="19">
        <v>4</v>
      </c>
      <c r="F43" s="19">
        <v>1</v>
      </c>
      <c r="G43" s="19">
        <v>6</v>
      </c>
      <c r="H43" s="19">
        <v>16</v>
      </c>
      <c r="I43" s="19">
        <v>36</v>
      </c>
      <c r="J43" s="19">
        <v>61</v>
      </c>
      <c r="K43" s="19">
        <v>199</v>
      </c>
      <c r="L43" s="19">
        <v>420</v>
      </c>
      <c r="M43" s="19">
        <v>1089</v>
      </c>
      <c r="N43" s="19">
        <v>1432</v>
      </c>
      <c r="O43" s="19">
        <v>3336</v>
      </c>
    </row>
    <row r="44" spans="1:15" x14ac:dyDescent="0.2">
      <c r="A44" s="53"/>
      <c r="B44" s="18" t="s">
        <v>30</v>
      </c>
      <c r="C44" s="20">
        <f t="shared" ref="C44:O44" si="4">C43/$O43</f>
        <v>1.0791366906474821E-2</v>
      </c>
      <c r="D44" s="20">
        <f t="shared" si="4"/>
        <v>1.0791366906474821E-2</v>
      </c>
      <c r="E44" s="20">
        <f t="shared" si="4"/>
        <v>1.199040767386091E-3</v>
      </c>
      <c r="F44" s="20">
        <f>F43/$O43</f>
        <v>2.9976019184652276E-4</v>
      </c>
      <c r="G44" s="20">
        <f t="shared" si="4"/>
        <v>1.7985611510791368E-3</v>
      </c>
      <c r="H44" s="20">
        <f t="shared" si="4"/>
        <v>4.7961630695443642E-3</v>
      </c>
      <c r="I44" s="20">
        <f t="shared" si="4"/>
        <v>1.0791366906474821E-2</v>
      </c>
      <c r="J44" s="20">
        <f t="shared" si="4"/>
        <v>1.828537170263789E-2</v>
      </c>
      <c r="K44" s="20">
        <f t="shared" si="4"/>
        <v>5.965227817745803E-2</v>
      </c>
      <c r="L44" s="20">
        <f t="shared" si="4"/>
        <v>0.12589928057553956</v>
      </c>
      <c r="M44" s="20">
        <f t="shared" si="4"/>
        <v>0.32643884892086333</v>
      </c>
      <c r="N44" s="20">
        <f t="shared" si="4"/>
        <v>0.42925659472422062</v>
      </c>
      <c r="O44" s="20">
        <f t="shared" si="4"/>
        <v>1</v>
      </c>
    </row>
    <row r="45" spans="1:15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.75" customHeight="1" x14ac:dyDescent="0.2">
      <c r="A46" s="51" t="s">
        <v>20</v>
      </c>
      <c r="B46" s="3" t="s">
        <v>6</v>
      </c>
      <c r="C46" s="4">
        <v>9</v>
      </c>
      <c r="D46" s="4">
        <v>2</v>
      </c>
      <c r="E46" s="4">
        <v>2</v>
      </c>
      <c r="F46" s="4">
        <v>12</v>
      </c>
      <c r="G46" s="4">
        <v>13</v>
      </c>
      <c r="H46" s="4">
        <v>20</v>
      </c>
      <c r="I46" s="4">
        <v>48</v>
      </c>
      <c r="J46" s="4">
        <v>129</v>
      </c>
      <c r="K46" s="4">
        <v>288</v>
      </c>
      <c r="L46" s="4">
        <v>552</v>
      </c>
      <c r="M46" s="4">
        <v>1024</v>
      </c>
      <c r="N46" s="4">
        <v>996</v>
      </c>
      <c r="O46" s="4">
        <v>3095</v>
      </c>
    </row>
    <row r="47" spans="1:15" x14ac:dyDescent="0.2">
      <c r="A47" s="52"/>
      <c r="B47" s="3" t="s">
        <v>7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1</v>
      </c>
      <c r="J47" s="5">
        <v>1</v>
      </c>
      <c r="K47" s="4">
        <v>36</v>
      </c>
      <c r="L47" s="4">
        <v>112</v>
      </c>
      <c r="M47" s="4">
        <v>147</v>
      </c>
      <c r="N47" s="4">
        <v>132</v>
      </c>
      <c r="O47" s="4">
        <v>429</v>
      </c>
    </row>
    <row r="48" spans="1:15" x14ac:dyDescent="0.2">
      <c r="A48" s="52"/>
      <c r="B48" s="3" t="s">
        <v>8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4">
        <v>7</v>
      </c>
      <c r="K48" s="4">
        <v>34</v>
      </c>
      <c r="L48" s="4">
        <v>60</v>
      </c>
      <c r="M48" s="4">
        <v>149</v>
      </c>
      <c r="N48" s="4">
        <v>137</v>
      </c>
      <c r="O48" s="4">
        <v>387</v>
      </c>
    </row>
    <row r="49" spans="1:15" x14ac:dyDescent="0.2">
      <c r="A49" s="52"/>
      <c r="B49" s="3" t="s">
        <v>9</v>
      </c>
      <c r="C49" s="4">
        <v>4</v>
      </c>
      <c r="D49" s="4">
        <v>3</v>
      </c>
      <c r="E49" s="4">
        <v>6</v>
      </c>
      <c r="F49" s="4">
        <v>1</v>
      </c>
      <c r="G49" s="4">
        <v>12</v>
      </c>
      <c r="H49" s="4">
        <v>6</v>
      </c>
      <c r="I49" s="4">
        <v>7</v>
      </c>
      <c r="J49" s="4">
        <v>14</v>
      </c>
      <c r="K49" s="4">
        <v>12</v>
      </c>
      <c r="L49" s="4">
        <v>21</v>
      </c>
      <c r="M49" s="4">
        <v>48</v>
      </c>
      <c r="N49" s="4">
        <v>131</v>
      </c>
      <c r="O49" s="4">
        <v>265</v>
      </c>
    </row>
    <row r="50" spans="1:15" ht="13.5" thickBot="1" x14ac:dyDescent="0.25">
      <c r="A50" s="52"/>
      <c r="B50" s="10" t="s">
        <v>14</v>
      </c>
      <c r="C50" s="35">
        <v>0</v>
      </c>
      <c r="D50" s="35">
        <v>0</v>
      </c>
      <c r="E50" s="35">
        <v>0</v>
      </c>
      <c r="F50" s="35">
        <v>1</v>
      </c>
      <c r="G50" s="35">
        <v>0</v>
      </c>
      <c r="H50" s="35">
        <v>0</v>
      </c>
      <c r="I50" s="35">
        <v>1</v>
      </c>
      <c r="J50" s="35">
        <v>1</v>
      </c>
      <c r="K50" s="35">
        <v>1</v>
      </c>
      <c r="L50" s="11">
        <v>8</v>
      </c>
      <c r="M50" s="11">
        <v>57</v>
      </c>
      <c r="N50" s="11">
        <v>210</v>
      </c>
      <c r="O50" s="11">
        <v>279</v>
      </c>
    </row>
    <row r="51" spans="1:15" ht="13.5" thickTop="1" x14ac:dyDescent="0.2">
      <c r="A51" s="52"/>
      <c r="B51" s="16" t="s">
        <v>29</v>
      </c>
      <c r="C51" s="19">
        <v>13</v>
      </c>
      <c r="D51" s="19">
        <v>5</v>
      </c>
      <c r="E51" s="19">
        <v>8</v>
      </c>
      <c r="F51" s="19">
        <v>14</v>
      </c>
      <c r="G51" s="19">
        <v>25</v>
      </c>
      <c r="H51" s="19">
        <v>26</v>
      </c>
      <c r="I51" s="19">
        <v>57</v>
      </c>
      <c r="J51" s="19">
        <v>152</v>
      </c>
      <c r="K51" s="19">
        <v>371</v>
      </c>
      <c r="L51" s="19">
        <v>753</v>
      </c>
      <c r="M51" s="19">
        <v>1425</v>
      </c>
      <c r="N51" s="19">
        <v>1606</v>
      </c>
      <c r="O51" s="19">
        <v>4455</v>
      </c>
    </row>
    <row r="52" spans="1:15" x14ac:dyDescent="0.2">
      <c r="A52" s="53"/>
      <c r="B52" s="18" t="s">
        <v>30</v>
      </c>
      <c r="C52" s="20">
        <f t="shared" ref="C52:O52" si="5">C51/$O51</f>
        <v>2.9180695847362513E-3</v>
      </c>
      <c r="D52" s="20">
        <f t="shared" si="5"/>
        <v>1.1223344556677891E-3</v>
      </c>
      <c r="E52" s="20">
        <f t="shared" si="5"/>
        <v>1.7957351290684624E-3</v>
      </c>
      <c r="F52" s="20">
        <f>F51/$O51</f>
        <v>3.1425364758698093E-3</v>
      </c>
      <c r="G52" s="20">
        <f t="shared" si="5"/>
        <v>5.6116722783389446E-3</v>
      </c>
      <c r="H52" s="20">
        <f t="shared" si="5"/>
        <v>5.8361391694725026E-3</v>
      </c>
      <c r="I52" s="20">
        <f t="shared" si="5"/>
        <v>1.2794612794612794E-2</v>
      </c>
      <c r="J52" s="20">
        <f t="shared" si="5"/>
        <v>3.4118967452300787E-2</v>
      </c>
      <c r="K52" s="20">
        <f t="shared" si="5"/>
        <v>8.3277216610549945E-2</v>
      </c>
      <c r="L52" s="20">
        <f t="shared" si="5"/>
        <v>0.16902356902356902</v>
      </c>
      <c r="M52" s="20">
        <f t="shared" si="5"/>
        <v>0.31986531986531985</v>
      </c>
      <c r="N52" s="20">
        <f t="shared" si="5"/>
        <v>0.36049382716049383</v>
      </c>
      <c r="O52" s="20">
        <f t="shared" si="5"/>
        <v>1</v>
      </c>
    </row>
    <row r="53" spans="1:15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.75" customHeight="1" x14ac:dyDescent="0.2">
      <c r="A54" s="51" t="s">
        <v>21</v>
      </c>
      <c r="B54" s="3" t="s">
        <v>6</v>
      </c>
      <c r="C54" s="4">
        <v>84</v>
      </c>
      <c r="D54" s="4">
        <v>32</v>
      </c>
      <c r="E54" s="4">
        <v>83</v>
      </c>
      <c r="F54" s="4">
        <v>128</v>
      </c>
      <c r="G54" s="4">
        <v>198</v>
      </c>
      <c r="H54" s="4">
        <v>266</v>
      </c>
      <c r="I54" s="4">
        <v>374</v>
      </c>
      <c r="J54" s="4">
        <v>519</v>
      </c>
      <c r="K54" s="4">
        <v>749</v>
      </c>
      <c r="L54" s="4">
        <v>874</v>
      </c>
      <c r="M54" s="4">
        <v>1275</v>
      </c>
      <c r="N54" s="4">
        <v>872</v>
      </c>
      <c r="O54" s="4">
        <v>5454</v>
      </c>
    </row>
    <row r="55" spans="1:15" x14ac:dyDescent="0.2">
      <c r="A55" s="52"/>
      <c r="B55" s="3" t="s">
        <v>7</v>
      </c>
      <c r="C55" s="5">
        <v>0</v>
      </c>
      <c r="D55" s="5">
        <v>0</v>
      </c>
      <c r="E55" s="5">
        <v>0</v>
      </c>
      <c r="F55" s="5">
        <v>0</v>
      </c>
      <c r="G55" s="5">
        <v>1</v>
      </c>
      <c r="H55" s="4">
        <v>2</v>
      </c>
      <c r="I55" s="4">
        <v>8</v>
      </c>
      <c r="J55" s="4">
        <v>31</v>
      </c>
      <c r="K55" s="4">
        <v>64</v>
      </c>
      <c r="L55" s="4">
        <v>131</v>
      </c>
      <c r="M55" s="4">
        <v>214</v>
      </c>
      <c r="N55" s="4">
        <v>222</v>
      </c>
      <c r="O55" s="4">
        <v>673</v>
      </c>
    </row>
    <row r="56" spans="1:15" x14ac:dyDescent="0.2">
      <c r="A56" s="52"/>
      <c r="B56" s="3" t="s">
        <v>8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4">
        <v>2</v>
      </c>
      <c r="J56" s="4">
        <v>27</v>
      </c>
      <c r="K56" s="4">
        <v>76</v>
      </c>
      <c r="L56" s="4">
        <v>91</v>
      </c>
      <c r="M56" s="4">
        <v>147</v>
      </c>
      <c r="N56" s="4">
        <v>123</v>
      </c>
      <c r="O56" s="4">
        <v>466</v>
      </c>
    </row>
    <row r="57" spans="1:15" x14ac:dyDescent="0.2">
      <c r="A57" s="52"/>
      <c r="B57" s="3" t="s">
        <v>9</v>
      </c>
      <c r="C57" s="4">
        <v>28</v>
      </c>
      <c r="D57" s="4">
        <v>12</v>
      </c>
      <c r="E57" s="4">
        <v>17</v>
      </c>
      <c r="F57" s="4">
        <v>18</v>
      </c>
      <c r="G57" s="4">
        <v>14</v>
      </c>
      <c r="H57" s="4">
        <v>24</v>
      </c>
      <c r="I57" s="4">
        <v>19</v>
      </c>
      <c r="J57" s="4">
        <v>34</v>
      </c>
      <c r="K57" s="4">
        <v>37</v>
      </c>
      <c r="L57" s="4">
        <v>52</v>
      </c>
      <c r="M57" s="4">
        <v>164</v>
      </c>
      <c r="N57" s="4">
        <v>259</v>
      </c>
      <c r="O57" s="4">
        <v>678</v>
      </c>
    </row>
    <row r="58" spans="1:15" ht="13.5" thickBot="1" x14ac:dyDescent="0.25">
      <c r="A58" s="52"/>
      <c r="B58" s="10" t="s">
        <v>14</v>
      </c>
      <c r="C58" s="35">
        <v>1</v>
      </c>
      <c r="D58" s="35">
        <v>0</v>
      </c>
      <c r="E58" s="35">
        <v>0</v>
      </c>
      <c r="F58" s="35">
        <v>0</v>
      </c>
      <c r="G58" s="35">
        <v>3</v>
      </c>
      <c r="H58" s="35">
        <v>1</v>
      </c>
      <c r="I58" s="11">
        <v>2</v>
      </c>
      <c r="J58" s="11">
        <v>8</v>
      </c>
      <c r="K58" s="11">
        <v>18</v>
      </c>
      <c r="L58" s="11">
        <v>36</v>
      </c>
      <c r="M58" s="11">
        <v>114</v>
      </c>
      <c r="N58" s="11">
        <v>396</v>
      </c>
      <c r="O58" s="11">
        <v>579</v>
      </c>
    </row>
    <row r="59" spans="1:15" ht="13.5" thickTop="1" x14ac:dyDescent="0.2">
      <c r="A59" s="52"/>
      <c r="B59" s="16" t="s">
        <v>29</v>
      </c>
      <c r="C59" s="19">
        <v>113</v>
      </c>
      <c r="D59" s="19">
        <v>44</v>
      </c>
      <c r="E59" s="19">
        <v>100</v>
      </c>
      <c r="F59" s="19">
        <v>146</v>
      </c>
      <c r="G59" s="19">
        <v>216</v>
      </c>
      <c r="H59" s="19">
        <v>293</v>
      </c>
      <c r="I59" s="19">
        <v>405</v>
      </c>
      <c r="J59" s="19">
        <v>619</v>
      </c>
      <c r="K59" s="19">
        <v>944</v>
      </c>
      <c r="L59" s="19">
        <v>1184</v>
      </c>
      <c r="M59" s="19">
        <v>1914</v>
      </c>
      <c r="N59" s="19">
        <v>1872</v>
      </c>
      <c r="O59" s="19">
        <v>7850</v>
      </c>
    </row>
    <row r="60" spans="1:15" x14ac:dyDescent="0.2">
      <c r="A60" s="53"/>
      <c r="B60" s="18" t="s">
        <v>30</v>
      </c>
      <c r="C60" s="20">
        <f t="shared" ref="C60:O60" si="6">C59/$O59</f>
        <v>1.4394904458598727E-2</v>
      </c>
      <c r="D60" s="20">
        <f t="shared" si="6"/>
        <v>5.6050955414012737E-3</v>
      </c>
      <c r="E60" s="20">
        <f t="shared" si="6"/>
        <v>1.2738853503184714E-2</v>
      </c>
      <c r="F60" s="20">
        <f>F59/$O59</f>
        <v>1.8598726114649682E-2</v>
      </c>
      <c r="G60" s="20">
        <f t="shared" si="6"/>
        <v>2.7515923566878982E-2</v>
      </c>
      <c r="H60" s="20">
        <f t="shared" si="6"/>
        <v>3.7324840764331207E-2</v>
      </c>
      <c r="I60" s="20">
        <f t="shared" si="6"/>
        <v>5.1592356687898092E-2</v>
      </c>
      <c r="J60" s="20">
        <f t="shared" si="6"/>
        <v>7.8853503184713375E-2</v>
      </c>
      <c r="K60" s="20">
        <f t="shared" si="6"/>
        <v>0.1202547770700637</v>
      </c>
      <c r="L60" s="20">
        <f t="shared" si="6"/>
        <v>0.15082802547770702</v>
      </c>
      <c r="M60" s="20">
        <f t="shared" si="6"/>
        <v>0.2438216560509554</v>
      </c>
      <c r="N60" s="20">
        <f t="shared" si="6"/>
        <v>0.23847133757961783</v>
      </c>
      <c r="O60" s="20">
        <f t="shared" si="6"/>
        <v>1</v>
      </c>
    </row>
    <row r="62" spans="1:15" x14ac:dyDescent="0.2">
      <c r="A62" s="51" t="s">
        <v>22</v>
      </c>
      <c r="B62" s="3" t="s">
        <v>6</v>
      </c>
      <c r="C62" s="4">
        <v>16</v>
      </c>
      <c r="D62" s="5">
        <v>1</v>
      </c>
      <c r="E62" s="4">
        <v>3</v>
      </c>
      <c r="F62" s="4">
        <v>4</v>
      </c>
      <c r="G62" s="4">
        <v>9</v>
      </c>
      <c r="H62" s="4">
        <v>20</v>
      </c>
      <c r="I62" s="4">
        <v>38</v>
      </c>
      <c r="J62" s="4">
        <v>102</v>
      </c>
      <c r="K62" s="4">
        <v>200</v>
      </c>
      <c r="L62" s="4">
        <v>310</v>
      </c>
      <c r="M62" s="4">
        <v>605</v>
      </c>
      <c r="N62" s="4">
        <v>557</v>
      </c>
      <c r="O62" s="4">
        <v>1865</v>
      </c>
    </row>
    <row r="63" spans="1:15" x14ac:dyDescent="0.2">
      <c r="A63" s="52"/>
      <c r="B63" s="3" t="s">
        <v>7</v>
      </c>
      <c r="C63" s="5">
        <v>0</v>
      </c>
      <c r="D63" s="5">
        <v>0</v>
      </c>
      <c r="E63" s="5">
        <v>0</v>
      </c>
      <c r="F63" s="5">
        <v>0</v>
      </c>
      <c r="G63" s="4">
        <v>4</v>
      </c>
      <c r="H63" s="4">
        <v>2</v>
      </c>
      <c r="I63" s="4">
        <v>8</v>
      </c>
      <c r="J63" s="4">
        <v>19</v>
      </c>
      <c r="K63" s="4">
        <v>35</v>
      </c>
      <c r="L63" s="4">
        <v>51</v>
      </c>
      <c r="M63" s="4">
        <v>135</v>
      </c>
      <c r="N63" s="4">
        <v>115</v>
      </c>
      <c r="O63" s="4">
        <v>369</v>
      </c>
    </row>
    <row r="64" spans="1:15" x14ac:dyDescent="0.2">
      <c r="A64" s="52"/>
      <c r="B64" s="3" t="s">
        <v>8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1</v>
      </c>
      <c r="J64" s="4">
        <v>7</v>
      </c>
      <c r="K64" s="4">
        <v>15</v>
      </c>
      <c r="L64" s="4">
        <v>13</v>
      </c>
      <c r="M64" s="4">
        <v>44</v>
      </c>
      <c r="N64" s="4">
        <v>65</v>
      </c>
      <c r="O64" s="4">
        <v>145</v>
      </c>
    </row>
    <row r="65" spans="1:15" x14ac:dyDescent="0.2">
      <c r="A65" s="52"/>
      <c r="B65" s="3" t="s">
        <v>9</v>
      </c>
      <c r="C65" s="4">
        <v>4</v>
      </c>
      <c r="D65" s="5">
        <v>1</v>
      </c>
      <c r="E65" s="5">
        <v>1</v>
      </c>
      <c r="F65" s="5">
        <v>3</v>
      </c>
      <c r="G65" s="4">
        <v>2</v>
      </c>
      <c r="H65" s="4">
        <v>5</v>
      </c>
      <c r="I65" s="4">
        <v>6</v>
      </c>
      <c r="J65" s="4">
        <v>9</v>
      </c>
      <c r="K65" s="4">
        <v>12</v>
      </c>
      <c r="L65" s="4">
        <v>26</v>
      </c>
      <c r="M65" s="4">
        <v>69</v>
      </c>
      <c r="N65" s="4">
        <v>97</v>
      </c>
      <c r="O65" s="4">
        <v>235</v>
      </c>
    </row>
    <row r="66" spans="1:15" ht="13.5" thickBot="1" x14ac:dyDescent="0.25">
      <c r="A66" s="52"/>
      <c r="B66" s="10" t="s">
        <v>14</v>
      </c>
      <c r="C66" s="35">
        <v>1</v>
      </c>
      <c r="D66" s="35">
        <v>0</v>
      </c>
      <c r="E66" s="35">
        <v>0</v>
      </c>
      <c r="F66" s="35">
        <v>0</v>
      </c>
      <c r="G66" s="35">
        <v>1</v>
      </c>
      <c r="H66" s="35">
        <v>0</v>
      </c>
      <c r="I66" s="35">
        <v>0</v>
      </c>
      <c r="J66" s="35">
        <v>1</v>
      </c>
      <c r="K66" s="35">
        <v>1</v>
      </c>
      <c r="L66" s="11">
        <v>13</v>
      </c>
      <c r="M66" s="11">
        <v>35</v>
      </c>
      <c r="N66" s="11">
        <v>159</v>
      </c>
      <c r="O66" s="11">
        <v>211</v>
      </c>
    </row>
    <row r="67" spans="1:15" ht="13.5" thickTop="1" x14ac:dyDescent="0.2">
      <c r="A67" s="52"/>
      <c r="B67" s="16" t="s">
        <v>29</v>
      </c>
      <c r="C67" s="19">
        <v>21</v>
      </c>
      <c r="D67" s="19">
        <v>2</v>
      </c>
      <c r="E67" s="19">
        <v>4</v>
      </c>
      <c r="F67" s="19">
        <v>7</v>
      </c>
      <c r="G67" s="19">
        <v>16</v>
      </c>
      <c r="H67" s="19">
        <v>27</v>
      </c>
      <c r="I67" s="19">
        <v>53</v>
      </c>
      <c r="J67" s="19">
        <v>138</v>
      </c>
      <c r="K67" s="19">
        <v>263</v>
      </c>
      <c r="L67" s="19">
        <v>413</v>
      </c>
      <c r="M67" s="19">
        <v>888</v>
      </c>
      <c r="N67" s="19">
        <v>993</v>
      </c>
      <c r="O67" s="19">
        <v>2825</v>
      </c>
    </row>
    <row r="68" spans="1:15" x14ac:dyDescent="0.2">
      <c r="A68" s="53"/>
      <c r="B68" s="18" t="s">
        <v>30</v>
      </c>
      <c r="C68" s="20">
        <f t="shared" ref="C68:O68" si="7">C67/$O67</f>
        <v>7.4336283185840709E-3</v>
      </c>
      <c r="D68" s="20">
        <f t="shared" si="7"/>
        <v>7.0796460176991152E-4</v>
      </c>
      <c r="E68" s="20">
        <f t="shared" si="7"/>
        <v>1.415929203539823E-3</v>
      </c>
      <c r="F68" s="20">
        <f>F67/$O67</f>
        <v>2.4778761061946901E-3</v>
      </c>
      <c r="G68" s="20">
        <f t="shared" si="7"/>
        <v>5.6637168141592921E-3</v>
      </c>
      <c r="H68" s="20">
        <f t="shared" si="7"/>
        <v>9.5575221238938055E-3</v>
      </c>
      <c r="I68" s="20">
        <f t="shared" si="7"/>
        <v>1.8761061946902656E-2</v>
      </c>
      <c r="J68" s="20">
        <f t="shared" si="7"/>
        <v>4.8849557522123895E-2</v>
      </c>
      <c r="K68" s="20">
        <f t="shared" si="7"/>
        <v>9.3097345132743356E-2</v>
      </c>
      <c r="L68" s="20">
        <f t="shared" si="7"/>
        <v>0.14619469026548673</v>
      </c>
      <c r="M68" s="20">
        <f t="shared" si="7"/>
        <v>0.31433628318584073</v>
      </c>
      <c r="N68" s="20">
        <f t="shared" si="7"/>
        <v>0.35150442477876104</v>
      </c>
      <c r="O68" s="20">
        <f t="shared" si="7"/>
        <v>1</v>
      </c>
    </row>
    <row r="70" spans="1:15" x14ac:dyDescent="0.2">
      <c r="A70" s="51" t="s">
        <v>23</v>
      </c>
      <c r="B70" s="3" t="s">
        <v>6</v>
      </c>
      <c r="C70" s="4">
        <v>12</v>
      </c>
      <c r="D70" s="4">
        <v>2</v>
      </c>
      <c r="E70" s="4">
        <v>8</v>
      </c>
      <c r="F70" s="4">
        <v>10</v>
      </c>
      <c r="G70" s="4">
        <v>37</v>
      </c>
      <c r="H70" s="4">
        <v>45</v>
      </c>
      <c r="I70" s="4">
        <v>111</v>
      </c>
      <c r="J70" s="4">
        <v>183</v>
      </c>
      <c r="K70" s="4">
        <v>268</v>
      </c>
      <c r="L70" s="4">
        <v>444</v>
      </c>
      <c r="M70" s="4">
        <v>760</v>
      </c>
      <c r="N70" s="4">
        <v>543</v>
      </c>
      <c r="O70" s="4">
        <v>2423</v>
      </c>
    </row>
    <row r="71" spans="1:15" x14ac:dyDescent="0.2">
      <c r="A71" s="52"/>
      <c r="B71" s="3" t="s">
        <v>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4">
        <v>1</v>
      </c>
      <c r="J71" s="4">
        <v>9</v>
      </c>
      <c r="K71" s="4">
        <v>53</v>
      </c>
      <c r="L71" s="4">
        <v>91</v>
      </c>
      <c r="M71" s="4">
        <v>128</v>
      </c>
      <c r="N71" s="4">
        <v>119</v>
      </c>
      <c r="O71" s="4">
        <v>402</v>
      </c>
    </row>
    <row r="72" spans="1:15" x14ac:dyDescent="0.2">
      <c r="A72" s="52"/>
      <c r="B72" s="3" t="s">
        <v>8</v>
      </c>
      <c r="C72" s="5">
        <v>0</v>
      </c>
      <c r="D72" s="5">
        <v>0</v>
      </c>
      <c r="E72" s="5">
        <v>0</v>
      </c>
      <c r="F72" s="5">
        <v>0</v>
      </c>
      <c r="G72" s="5">
        <v>1</v>
      </c>
      <c r="H72" s="5">
        <v>2</v>
      </c>
      <c r="I72" s="4">
        <v>5</v>
      </c>
      <c r="J72" s="4">
        <v>18</v>
      </c>
      <c r="K72" s="4">
        <v>20</v>
      </c>
      <c r="L72" s="4">
        <v>32</v>
      </c>
      <c r="M72" s="4">
        <v>77</v>
      </c>
      <c r="N72" s="4">
        <v>59</v>
      </c>
      <c r="O72" s="4">
        <v>214</v>
      </c>
    </row>
    <row r="73" spans="1:15" x14ac:dyDescent="0.2">
      <c r="A73" s="52"/>
      <c r="B73" s="3" t="s">
        <v>9</v>
      </c>
      <c r="C73" s="4">
        <v>14</v>
      </c>
      <c r="D73" s="5">
        <v>3</v>
      </c>
      <c r="E73" s="5">
        <v>0</v>
      </c>
      <c r="F73" s="5">
        <v>6</v>
      </c>
      <c r="G73" s="5">
        <v>7</v>
      </c>
      <c r="H73" s="4">
        <v>8</v>
      </c>
      <c r="I73" s="4">
        <v>18</v>
      </c>
      <c r="J73" s="4">
        <v>6</v>
      </c>
      <c r="K73" s="4">
        <v>19</v>
      </c>
      <c r="L73" s="4">
        <v>30</v>
      </c>
      <c r="M73" s="4">
        <v>99</v>
      </c>
      <c r="N73" s="4">
        <v>160</v>
      </c>
      <c r="O73" s="4">
        <v>370</v>
      </c>
    </row>
    <row r="74" spans="1:15" ht="13.5" thickBot="1" x14ac:dyDescent="0.25">
      <c r="A74" s="52"/>
      <c r="B74" s="10" t="s">
        <v>14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1</v>
      </c>
      <c r="J74" s="35">
        <v>3</v>
      </c>
      <c r="K74" s="11">
        <v>2</v>
      </c>
      <c r="L74" s="11">
        <v>11</v>
      </c>
      <c r="M74" s="11">
        <v>49</v>
      </c>
      <c r="N74" s="11">
        <v>264</v>
      </c>
      <c r="O74" s="11">
        <v>330</v>
      </c>
    </row>
    <row r="75" spans="1:15" ht="13.5" thickTop="1" x14ac:dyDescent="0.2">
      <c r="A75" s="52"/>
      <c r="B75" s="16" t="s">
        <v>29</v>
      </c>
      <c r="C75" s="19">
        <v>26</v>
      </c>
      <c r="D75" s="19">
        <v>5</v>
      </c>
      <c r="E75" s="19">
        <v>8</v>
      </c>
      <c r="F75" s="19">
        <v>16</v>
      </c>
      <c r="G75" s="19">
        <v>45</v>
      </c>
      <c r="H75" s="19">
        <v>56</v>
      </c>
      <c r="I75" s="19">
        <v>136</v>
      </c>
      <c r="J75" s="19">
        <v>219</v>
      </c>
      <c r="K75" s="19">
        <v>362</v>
      </c>
      <c r="L75" s="19">
        <v>608</v>
      </c>
      <c r="M75" s="19">
        <v>1113</v>
      </c>
      <c r="N75" s="19">
        <v>1145</v>
      </c>
      <c r="O75" s="19">
        <v>3739</v>
      </c>
    </row>
    <row r="76" spans="1:15" x14ac:dyDescent="0.2">
      <c r="A76" s="53"/>
      <c r="B76" s="18" t="s">
        <v>30</v>
      </c>
      <c r="C76" s="20">
        <f t="shared" ref="C76:O76" si="8">C75/$O75</f>
        <v>6.9537309441027014E-3</v>
      </c>
      <c r="D76" s="20">
        <f t="shared" si="8"/>
        <v>1.3372559507889811E-3</v>
      </c>
      <c r="E76" s="20">
        <f t="shared" si="8"/>
        <v>2.1396095212623694E-3</v>
      </c>
      <c r="F76" s="20">
        <f>F75/$O75</f>
        <v>4.2792190425247388E-3</v>
      </c>
      <c r="G76" s="20">
        <f t="shared" si="8"/>
        <v>1.203530355710083E-2</v>
      </c>
      <c r="H76" s="20">
        <f t="shared" si="8"/>
        <v>1.4977266648836588E-2</v>
      </c>
      <c r="I76" s="20">
        <f t="shared" si="8"/>
        <v>3.6373361861460285E-2</v>
      </c>
      <c r="J76" s="20">
        <f t="shared" si="8"/>
        <v>5.8571810644557368E-2</v>
      </c>
      <c r="K76" s="20">
        <f t="shared" si="8"/>
        <v>9.6817330837122226E-2</v>
      </c>
      <c r="L76" s="20">
        <f t="shared" si="8"/>
        <v>0.16261032361594008</v>
      </c>
      <c r="M76" s="20">
        <f t="shared" si="8"/>
        <v>0.29767317464562715</v>
      </c>
      <c r="N76" s="20">
        <f t="shared" si="8"/>
        <v>0.30623161273067667</v>
      </c>
      <c r="O76" s="20">
        <f t="shared" si="8"/>
        <v>1</v>
      </c>
    </row>
    <row r="78" spans="1:15" x14ac:dyDescent="0.2">
      <c r="A78" s="51" t="s">
        <v>24</v>
      </c>
      <c r="B78" s="3" t="s">
        <v>6</v>
      </c>
      <c r="C78" s="4">
        <v>32</v>
      </c>
      <c r="D78" s="4">
        <v>7</v>
      </c>
      <c r="E78" s="4">
        <v>18</v>
      </c>
      <c r="F78" s="4">
        <v>11</v>
      </c>
      <c r="G78" s="4">
        <v>21</v>
      </c>
      <c r="H78" s="4">
        <v>56</v>
      </c>
      <c r="I78" s="4">
        <v>45</v>
      </c>
      <c r="J78" s="4">
        <v>99</v>
      </c>
      <c r="K78" s="4">
        <v>204</v>
      </c>
      <c r="L78" s="4">
        <v>416</v>
      </c>
      <c r="M78" s="4">
        <v>670</v>
      </c>
      <c r="N78" s="4">
        <v>559</v>
      </c>
      <c r="O78" s="4">
        <v>2138</v>
      </c>
    </row>
    <row r="79" spans="1:15" x14ac:dyDescent="0.2">
      <c r="A79" s="52"/>
      <c r="B79" s="3" t="s">
        <v>7</v>
      </c>
      <c r="C79" s="5">
        <v>10</v>
      </c>
      <c r="D79" s="5">
        <v>1</v>
      </c>
      <c r="E79" s="5">
        <v>3</v>
      </c>
      <c r="F79" s="5">
        <v>5</v>
      </c>
      <c r="G79" s="5">
        <v>0</v>
      </c>
      <c r="H79" s="4">
        <v>6</v>
      </c>
      <c r="I79" s="4">
        <v>7</v>
      </c>
      <c r="J79" s="4">
        <v>4</v>
      </c>
      <c r="K79" s="4">
        <v>33</v>
      </c>
      <c r="L79" s="4">
        <v>66</v>
      </c>
      <c r="M79" s="4">
        <v>151</v>
      </c>
      <c r="N79" s="4">
        <v>226</v>
      </c>
      <c r="O79" s="4">
        <v>512</v>
      </c>
    </row>
    <row r="80" spans="1:15" x14ac:dyDescent="0.2">
      <c r="A80" s="52"/>
      <c r="B80" s="3" t="s">
        <v>8</v>
      </c>
      <c r="C80" s="5">
        <v>3</v>
      </c>
      <c r="D80" s="5">
        <v>2</v>
      </c>
      <c r="E80" s="5">
        <v>1</v>
      </c>
      <c r="F80" s="5">
        <v>0</v>
      </c>
      <c r="G80" s="5">
        <v>2</v>
      </c>
      <c r="H80" s="5">
        <v>1</v>
      </c>
      <c r="I80" s="5">
        <v>1</v>
      </c>
      <c r="J80" s="4">
        <v>2</v>
      </c>
      <c r="K80" s="5">
        <v>0</v>
      </c>
      <c r="L80" s="4">
        <v>12</v>
      </c>
      <c r="M80" s="4">
        <v>21</v>
      </c>
      <c r="N80" s="4">
        <v>52</v>
      </c>
      <c r="O80" s="4">
        <v>97</v>
      </c>
    </row>
    <row r="81" spans="1:15" x14ac:dyDescent="0.2">
      <c r="A81" s="52"/>
      <c r="B81" s="3" t="s">
        <v>9</v>
      </c>
      <c r="C81" s="4">
        <v>10</v>
      </c>
      <c r="D81" s="4">
        <v>3</v>
      </c>
      <c r="E81" s="4">
        <v>4</v>
      </c>
      <c r="F81" s="4">
        <v>3</v>
      </c>
      <c r="G81" s="4">
        <v>7</v>
      </c>
      <c r="H81" s="4">
        <v>8</v>
      </c>
      <c r="I81" s="4">
        <v>8</v>
      </c>
      <c r="J81" s="4">
        <v>14</v>
      </c>
      <c r="K81" s="4">
        <v>14</v>
      </c>
      <c r="L81" s="4">
        <v>16</v>
      </c>
      <c r="M81" s="4">
        <v>43</v>
      </c>
      <c r="N81" s="4">
        <v>69</v>
      </c>
      <c r="O81" s="4">
        <v>199</v>
      </c>
    </row>
    <row r="82" spans="1:15" ht="13.5" thickBot="1" x14ac:dyDescent="0.25">
      <c r="A82" s="52"/>
      <c r="B82" s="10" t="s">
        <v>14</v>
      </c>
      <c r="C82" s="11">
        <v>5</v>
      </c>
      <c r="D82" s="35">
        <v>2</v>
      </c>
      <c r="E82" s="11">
        <v>1</v>
      </c>
      <c r="F82" s="11">
        <v>1</v>
      </c>
      <c r="G82" s="11">
        <v>2</v>
      </c>
      <c r="H82" s="11">
        <v>1</v>
      </c>
      <c r="I82" s="11">
        <v>2</v>
      </c>
      <c r="J82" s="11">
        <v>3</v>
      </c>
      <c r="K82" s="11">
        <v>7</v>
      </c>
      <c r="L82" s="11">
        <v>26</v>
      </c>
      <c r="M82" s="11">
        <v>73</v>
      </c>
      <c r="N82" s="11">
        <v>247</v>
      </c>
      <c r="O82" s="11">
        <v>370</v>
      </c>
    </row>
    <row r="83" spans="1:15" ht="13.5" thickTop="1" x14ac:dyDescent="0.2">
      <c r="A83" s="52"/>
      <c r="B83" s="16" t="s">
        <v>29</v>
      </c>
      <c r="C83" s="19">
        <v>60</v>
      </c>
      <c r="D83" s="19">
        <v>15</v>
      </c>
      <c r="E83" s="19">
        <v>27</v>
      </c>
      <c r="F83" s="19">
        <v>20</v>
      </c>
      <c r="G83" s="19">
        <v>32</v>
      </c>
      <c r="H83" s="19">
        <v>72</v>
      </c>
      <c r="I83" s="19">
        <v>63</v>
      </c>
      <c r="J83" s="19">
        <v>122</v>
      </c>
      <c r="K83" s="19">
        <v>258</v>
      </c>
      <c r="L83" s="19">
        <v>536</v>
      </c>
      <c r="M83" s="19">
        <v>958</v>
      </c>
      <c r="N83" s="19">
        <v>1153</v>
      </c>
      <c r="O83" s="19">
        <v>3316</v>
      </c>
    </row>
    <row r="84" spans="1:15" x14ac:dyDescent="0.2">
      <c r="A84" s="53"/>
      <c r="B84" s="18" t="s">
        <v>30</v>
      </c>
      <c r="C84" s="20">
        <f t="shared" ref="C84:O84" si="9">C83/$O83</f>
        <v>1.8094089264173704E-2</v>
      </c>
      <c r="D84" s="20">
        <f t="shared" si="9"/>
        <v>4.5235223160434261E-3</v>
      </c>
      <c r="E84" s="20">
        <f t="shared" si="9"/>
        <v>8.1423401688781663E-3</v>
      </c>
      <c r="F84" s="20">
        <f>F83/$O83</f>
        <v>6.0313630880579009E-3</v>
      </c>
      <c r="G84" s="20">
        <f t="shared" si="9"/>
        <v>9.6501809408926411E-3</v>
      </c>
      <c r="H84" s="20">
        <f t="shared" si="9"/>
        <v>2.1712907117008445E-2</v>
      </c>
      <c r="I84" s="20">
        <f t="shared" si="9"/>
        <v>1.8998793727382387E-2</v>
      </c>
      <c r="J84" s="20">
        <f t="shared" si="9"/>
        <v>3.67913148371532E-2</v>
      </c>
      <c r="K84" s="20">
        <f t="shared" si="9"/>
        <v>7.7804583835946919E-2</v>
      </c>
      <c r="L84" s="20">
        <f t="shared" si="9"/>
        <v>0.16164053075995174</v>
      </c>
      <c r="M84" s="20">
        <f t="shared" si="9"/>
        <v>0.28890229191797345</v>
      </c>
      <c r="N84" s="20">
        <f t="shared" si="9"/>
        <v>0.34770808202653802</v>
      </c>
      <c r="O84" s="20">
        <f t="shared" si="9"/>
        <v>1</v>
      </c>
    </row>
    <row r="86" spans="1:15" x14ac:dyDescent="0.2">
      <c r="A86" s="47" t="s">
        <v>42</v>
      </c>
    </row>
    <row r="87" spans="1:15" x14ac:dyDescent="0.2">
      <c r="A87" s="12" t="s">
        <v>43</v>
      </c>
    </row>
  </sheetData>
  <mergeCells count="10">
    <mergeCell ref="A62:A68"/>
    <mergeCell ref="A70:A76"/>
    <mergeCell ref="A78:A84"/>
    <mergeCell ref="A46:A52"/>
    <mergeCell ref="A54:A60"/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A277AA-321A-442A-9801-45CC9A04F603}"/>
</file>

<file path=customXml/itemProps2.xml><?xml version="1.0" encoding="utf-8"?>
<ds:datastoreItem xmlns:ds="http://schemas.openxmlformats.org/officeDocument/2006/customXml" ds:itemID="{6ED186F7-8ACC-4DA1-9F94-FBBAB6CF4436}"/>
</file>

<file path=customXml/itemProps3.xml><?xml version="1.0" encoding="utf-8"?>
<ds:datastoreItem xmlns:ds="http://schemas.openxmlformats.org/officeDocument/2006/customXml" ds:itemID="{A6FF7E43-E824-48FA-914D-CCFE7E518F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2022-09-30T07:38:25Z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